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13"/>
  </bookViews>
  <sheets>
    <sheet name="Headphones" sheetId="1" r:id="rId1"/>
    <sheet name="Communications" sheetId="2" r:id="rId2"/>
    <sheet name="ELAC" sheetId="3" r:id="rId3"/>
    <sheet name="Wired" sheetId="4" r:id="rId4"/>
    <sheet name="Wireless" sheetId="5" r:id="rId5"/>
    <sheet name="Installed Sound" sheetId="6" r:id="rId6"/>
    <sheet name="Aviation" sheetId="7" r:id="rId7"/>
    <sheet name="Audiology" sheetId="8" r:id="rId8"/>
    <sheet name="Neumann" sheetId="9" r:id="rId9"/>
    <sheet name="IC audio" sheetId="10" r:id="rId10"/>
    <sheet name="RDL" sheetId="11" r:id="rId11"/>
    <sheet name="FA" sheetId="12" r:id="rId12"/>
    <sheet name="OVerline" sheetId="13" r:id="rId13"/>
    <sheet name="Konig &amp; Meyer" sheetId="14" r:id="rId14"/>
  </sheets>
  <definedNames/>
  <calcPr fullCalcOnLoad="1"/>
</workbook>
</file>

<file path=xl/comments9.xml><?xml version="1.0" encoding="utf-8"?>
<comments xmlns="http://schemas.openxmlformats.org/spreadsheetml/2006/main">
  <authors>
    <author>SENNHEISER</author>
  </authors>
  <commentList>
    <comment ref="G19" authorId="0">
      <text>
        <r>
          <rPr>
            <b/>
            <sz val="8"/>
            <rFont val="Tahoma"/>
            <family val="0"/>
          </rPr>
          <t>SENNHEISER:</t>
        </r>
        <r>
          <rPr>
            <sz val="8"/>
            <rFont val="Tahoma"/>
            <family val="0"/>
          </rPr>
          <t xml:space="preserve">
</t>
        </r>
      </text>
    </comment>
  </commentList>
</comments>
</file>

<file path=xl/sharedStrings.xml><?xml version="1.0" encoding="utf-8"?>
<sst xmlns="http://schemas.openxmlformats.org/spreadsheetml/2006/main" count="6968" uniqueCount="4297">
  <si>
    <t>E 835-S</t>
  </si>
  <si>
    <t>As e 835 but with on/off switch</t>
  </si>
  <si>
    <t>09894</t>
  </si>
  <si>
    <t>E 840</t>
  </si>
  <si>
    <t>Cardioid high output vocal microphone</t>
  </si>
  <si>
    <t>E 840-S</t>
  </si>
  <si>
    <t>As e 840 but with on/off switch</t>
  </si>
  <si>
    <t>E 845</t>
  </si>
  <si>
    <t>Super-cardioid high output vocal microphone</t>
  </si>
  <si>
    <t>E 845-S</t>
  </si>
  <si>
    <t>As e 845 but with on/off switch</t>
  </si>
  <si>
    <t>E 865</t>
  </si>
  <si>
    <t>Professional condensator vocal microphone</t>
  </si>
  <si>
    <t>E 865-S</t>
  </si>
  <si>
    <t>Professional condensator vocal microphone with on/off switch</t>
  </si>
  <si>
    <t>Evolution 900 Instrument Microphones</t>
  </si>
  <si>
    <t>E 901</t>
  </si>
  <si>
    <t>Half-cardiod condensor boundry layer mic with integrated amp.</t>
  </si>
  <si>
    <t>E 902</t>
  </si>
  <si>
    <t>Cardiod dynamic bass instr. Mic</t>
  </si>
  <si>
    <t>E 904</t>
  </si>
  <si>
    <t>Cardiod dynamic instr. Mic specially designed for drums</t>
  </si>
  <si>
    <t>E 905</t>
  </si>
  <si>
    <t>Cardiod dynamic instr. Mic, ideal for snare drums</t>
  </si>
  <si>
    <t>E 906</t>
  </si>
  <si>
    <t>Supercardiod dynamic instr. Mic for guitar amp.</t>
  </si>
  <si>
    <t>E 908 B</t>
  </si>
  <si>
    <t>Condenser goose-neck mic for brass instr.</t>
  </si>
  <si>
    <t>E 908 D</t>
  </si>
  <si>
    <t>Condenser goose-neck mic for drums and percussion</t>
  </si>
  <si>
    <t>E 908 B-EW</t>
  </si>
  <si>
    <t>Condenser goose-neck mic for EW (4mV/Pa)</t>
  </si>
  <si>
    <t>E 908 T-EW</t>
  </si>
  <si>
    <t>Condenser goose-neck mic for EW (0,56mV/Pa)</t>
  </si>
  <si>
    <t>E 912 wh</t>
  </si>
  <si>
    <t>Condensor boundary layer mic with integrated amp. (White)</t>
  </si>
  <si>
    <t>E 912 bk</t>
  </si>
  <si>
    <t>Condensor boundary layer mic with integrated amp. (Black)</t>
  </si>
  <si>
    <t>E 914</t>
  </si>
  <si>
    <t>Condenser cardiod mic for cymbals, hi-hat, choirs and orchestras</t>
  </si>
  <si>
    <t>Evolution 900 Vocal Microphones</t>
  </si>
  <si>
    <t>E 935</t>
  </si>
  <si>
    <t>Professional cardioid vocal microphone</t>
  </si>
  <si>
    <t>E 945</t>
  </si>
  <si>
    <t>Professional super - cardioid vocal microphone</t>
  </si>
  <si>
    <t>Accessories for Evolution Wired</t>
  </si>
  <si>
    <t>Drumcase</t>
  </si>
  <si>
    <t>Empty carrying case for drum microphone's</t>
  </si>
  <si>
    <t>2 Watt IR radiator, DC powered</t>
  </si>
  <si>
    <t>SZI 1029  EU-W</t>
  </si>
  <si>
    <t>5 Watt IR high power radiator (white)</t>
  </si>
  <si>
    <t>SZI 1029 EU</t>
  </si>
  <si>
    <t>5 Watt IR high power radiator (black)</t>
  </si>
  <si>
    <t>SZI 1029-10  EU-W</t>
  </si>
  <si>
    <t>10 Watt IR high power radiator (white)</t>
  </si>
  <si>
    <t>SZI 1029-10-EU</t>
  </si>
  <si>
    <t>10 Watt IR high power radiator (black)</t>
  </si>
  <si>
    <t>4633R</t>
  </si>
  <si>
    <t>SZI 30</t>
  </si>
  <si>
    <t>IR slave radiator</t>
  </si>
  <si>
    <t>Receivers / Headphones</t>
  </si>
  <si>
    <t>EKI 1029 PLL 32</t>
  </si>
  <si>
    <t xml:space="preserve">IR receiver - 32 channel </t>
  </si>
  <si>
    <t>EKI 1029 PLL16</t>
  </si>
  <si>
    <t>IR receiver - 16 channel (blue volume knob)</t>
  </si>
  <si>
    <t>HDI 1029 PLL16</t>
  </si>
  <si>
    <t>Stethoset receiver - 16 channel (blue volume knob)</t>
  </si>
  <si>
    <t>4392R</t>
  </si>
  <si>
    <t>HDI 302</t>
  </si>
  <si>
    <t>Professional stethoset receiver (switchable Ch-A/B/stereo)</t>
  </si>
  <si>
    <t>3985C</t>
  </si>
  <si>
    <t>HD 1029</t>
  </si>
  <si>
    <t>Headphone for use with EKI 1029 – with foam earpads</t>
  </si>
  <si>
    <t>HD 410 D</t>
  </si>
  <si>
    <t>Headphone for use with EKI 1029 – with hard plastic earpads</t>
  </si>
  <si>
    <t>Charging systems</t>
  </si>
  <si>
    <t>L 1029-20</t>
  </si>
  <si>
    <t>Charging case for 20 EKI1029 (without plug-in mains unit)</t>
  </si>
  <si>
    <t>L 1029-75</t>
  </si>
  <si>
    <t>Charging case for 75 EKI1029 (without plug-in mains unit)</t>
  </si>
  <si>
    <t>L 151-10</t>
  </si>
  <si>
    <t>Charging unit for 10 BA151 or suitable receivers (without plug-in mains unit)</t>
  </si>
  <si>
    <t>Charging unit for 10 HDI1029 (without plug-in mains unit)</t>
  </si>
  <si>
    <t>L 29-50-2</t>
  </si>
  <si>
    <t>Charging case for 50 HDI1029 (without plug-in mains unit)</t>
  </si>
  <si>
    <t>4560T</t>
  </si>
  <si>
    <t>NT 1015-EU</t>
  </si>
  <si>
    <t>Mains power supply for SI 1015 &amp; 2 x SZI 1015 &amp; SZI 1029-24</t>
  </si>
  <si>
    <t>3600T</t>
  </si>
  <si>
    <t>NT 20-1</t>
  </si>
  <si>
    <t>Power supply plug-in mains unit for an SI30 or an SZI30 radiator</t>
  </si>
  <si>
    <t>3603C</t>
  </si>
  <si>
    <t>NT 20-4</t>
  </si>
  <si>
    <t xml:space="preserve">Power supply plug-in mains unit for up to four SI30/SZI30 </t>
  </si>
  <si>
    <t>NT 29-EU</t>
  </si>
  <si>
    <t>Mains power supply for SI 29-5</t>
  </si>
  <si>
    <t>Mains power supply for L92 / L151-10</t>
  </si>
  <si>
    <t>GZG 1029</t>
  </si>
  <si>
    <t>Swivel joint (black)</t>
  </si>
  <si>
    <t>picture</t>
  </si>
  <si>
    <t>Headphones</t>
  </si>
  <si>
    <t>BE 2007</t>
  </si>
  <si>
    <t>Group</t>
  </si>
  <si>
    <t>Order</t>
  </si>
  <si>
    <t>I.D.</t>
  </si>
  <si>
    <t>Art</t>
  </si>
  <si>
    <t>Description</t>
  </si>
  <si>
    <t>€ Price</t>
  </si>
  <si>
    <t>nr</t>
  </si>
  <si>
    <t>ex. VAT</t>
  </si>
  <si>
    <t>incl. VAT</t>
  </si>
  <si>
    <t>Home Entertainment</t>
  </si>
  <si>
    <t>Senn</t>
  </si>
  <si>
    <t>HD 415</t>
  </si>
  <si>
    <t>Open headphone - 32 Ohms</t>
  </si>
  <si>
    <t>HD 435</t>
  </si>
  <si>
    <t>HD 437</t>
  </si>
  <si>
    <t>HD 457</t>
  </si>
  <si>
    <t>HD 465</t>
  </si>
  <si>
    <t>HD 485</t>
  </si>
  <si>
    <t>High End Headphones</t>
  </si>
  <si>
    <t>HD 515</t>
  </si>
  <si>
    <t>Open headphone - 120 Ohms</t>
  </si>
  <si>
    <t>HD 555</t>
  </si>
  <si>
    <t>HD 595</t>
  </si>
  <si>
    <t>4465R</t>
  </si>
  <si>
    <t xml:space="preserve">HD 600                       </t>
  </si>
  <si>
    <t>Open headphone - 300 Ohms</t>
  </si>
  <si>
    <t>HD 650</t>
  </si>
  <si>
    <t>Portable Headphones</t>
  </si>
  <si>
    <t>PX 10</t>
  </si>
  <si>
    <t xml:space="preserve">Vertical in-ear headphone </t>
  </si>
  <si>
    <t>PX 20</t>
  </si>
  <si>
    <t xml:space="preserve">Portable open mini headphone </t>
  </si>
  <si>
    <t>PX 30</t>
  </si>
  <si>
    <t>PX 40</t>
  </si>
  <si>
    <t>PX 100</t>
  </si>
  <si>
    <t>PX 100 White</t>
  </si>
  <si>
    <t>PX 200</t>
  </si>
  <si>
    <t xml:space="preserve">Portable closed mini headphone </t>
  </si>
  <si>
    <t>PX 200 White</t>
  </si>
  <si>
    <t>PMX 40</t>
  </si>
  <si>
    <t>Mini neckband headphone</t>
  </si>
  <si>
    <t>PMX 60</t>
  </si>
  <si>
    <t>PMX 100</t>
  </si>
  <si>
    <t>PMX 200</t>
  </si>
  <si>
    <t>Closed Headphones</t>
  </si>
  <si>
    <t>HD 201</t>
  </si>
  <si>
    <t>Closed headphone - 24 Ohms</t>
  </si>
  <si>
    <t>HD 202</t>
  </si>
  <si>
    <t>Closed headphone - 32 Ohms</t>
  </si>
  <si>
    <t>HD 212</t>
  </si>
  <si>
    <t>DJ &amp; Pro Headphones</t>
  </si>
  <si>
    <t>HD 25 SP</t>
  </si>
  <si>
    <t>Closed ENG headphone - single headband - 85 Ohms</t>
  </si>
  <si>
    <t>HD 25-1</t>
  </si>
  <si>
    <t>Closed ENG headphone - split headbeand - 1,5m cable -  70 Ohms</t>
  </si>
  <si>
    <t>HD 25-13</t>
  </si>
  <si>
    <t>Closed ENG headphone - split headbeand - 3m cable -   600 Ohms</t>
  </si>
  <si>
    <t>HD 25 II</t>
  </si>
  <si>
    <t>Closed ENG headphone</t>
  </si>
  <si>
    <t>HD 25 - 1 II</t>
  </si>
  <si>
    <t>Closed ENG headphone - split headband - 1,5m cable - 70 Ohm</t>
  </si>
  <si>
    <t>HD 25 SP II</t>
  </si>
  <si>
    <t>Closed ENG headphone - single headband - 85 Ohm</t>
  </si>
  <si>
    <t>HD 25-C II</t>
  </si>
  <si>
    <t>HD 25-13 II</t>
  </si>
  <si>
    <t>HD 205</t>
  </si>
  <si>
    <t>HD 215</t>
  </si>
  <si>
    <t>4393R</t>
  </si>
  <si>
    <t>HD 250 LINEAR II</t>
  </si>
  <si>
    <t>Closed monitoring headphone - 300 Ohms</t>
  </si>
  <si>
    <t>4196R</t>
  </si>
  <si>
    <t>HD 265 Linear</t>
  </si>
  <si>
    <t>Closed headphone - 150 Ohms</t>
  </si>
  <si>
    <t>HD 280</t>
  </si>
  <si>
    <t>Closed headphone - 64 Ohms</t>
  </si>
  <si>
    <t>HD 280-13</t>
  </si>
  <si>
    <t>Closed headphone - 600 Ohms</t>
  </si>
  <si>
    <t>5327R</t>
  </si>
  <si>
    <t>HD 280 Silver</t>
  </si>
  <si>
    <r>
      <t>Noiseguard</t>
    </r>
    <r>
      <rPr>
        <b/>
        <vertAlign val="superscript"/>
        <sz val="9"/>
        <rFont val="Microsoft Sans Serif"/>
        <family val="2"/>
      </rPr>
      <t>TM</t>
    </r>
  </si>
  <si>
    <t>PXC 150</t>
  </si>
  <si>
    <t>Portable xxx mini headphone with noiseguard</t>
  </si>
  <si>
    <t>PXC 250</t>
  </si>
  <si>
    <t>Portable closed mini headphone with noiseguard</t>
  </si>
  <si>
    <t>PXC 250 White</t>
  </si>
  <si>
    <t>PXC 300</t>
  </si>
  <si>
    <t>PXC 350</t>
  </si>
  <si>
    <t>Portable closed headphone with noiseguard</t>
  </si>
  <si>
    <t>PXC 450</t>
  </si>
  <si>
    <t>Specials</t>
  </si>
  <si>
    <t>EH 150</t>
  </si>
  <si>
    <t>Evolution headphone</t>
  </si>
  <si>
    <t>EH 250</t>
  </si>
  <si>
    <t>EH 350</t>
  </si>
  <si>
    <t>4586R</t>
  </si>
  <si>
    <t>HD 30 TV</t>
  </si>
  <si>
    <t>Mini headphone with volume control (cable 6 m)</t>
  </si>
  <si>
    <t>HD 62 TV</t>
  </si>
  <si>
    <t>Headphone with volume control (cable 6 m)</t>
  </si>
  <si>
    <t>Classicline - Streetwear</t>
  </si>
  <si>
    <t>MX 160</t>
  </si>
  <si>
    <t>In-ear headphone - black - 3,5 mm plug angled - 32 Ohm</t>
  </si>
  <si>
    <t>MX 200</t>
  </si>
  <si>
    <t xml:space="preserve">In-ear headphone </t>
  </si>
  <si>
    <t>MX 250</t>
  </si>
  <si>
    <t>MX 260 Silver</t>
  </si>
  <si>
    <t>In-ear headphone - silver - 3,5 mm plug angled - 32 Ohm</t>
  </si>
  <si>
    <t>MX 300</t>
  </si>
  <si>
    <t>MX 350</t>
  </si>
  <si>
    <t>MX 350 Pink</t>
  </si>
  <si>
    <t>In-ear headphone</t>
  </si>
  <si>
    <t>MX 360</t>
  </si>
  <si>
    <t>MX 400</t>
  </si>
  <si>
    <t xml:space="preserve">In-ear headphone with roll-up box </t>
  </si>
  <si>
    <t>MX 450</t>
  </si>
  <si>
    <t>senn</t>
  </si>
  <si>
    <t>MX 460</t>
  </si>
  <si>
    <t>MX 500</t>
  </si>
  <si>
    <t>In-ear headphone with roll-up box and volume control</t>
  </si>
  <si>
    <t>MX 500 White</t>
  </si>
  <si>
    <t>MX 550</t>
  </si>
  <si>
    <t>MX 560</t>
  </si>
  <si>
    <t>Earphone with bass wind-system - cablewinder - 3,5mm plug angled - 32 Ohm</t>
  </si>
  <si>
    <t>MX 660</t>
  </si>
  <si>
    <t>Earphone with bass wind-system - volume control - 3,5mm plug angled - 32 Ohm</t>
  </si>
  <si>
    <t>MX 760 - Titanium</t>
  </si>
  <si>
    <t>MXL 560</t>
  </si>
  <si>
    <t>Lanyard earphones - black - 3,5mm plug angled, 32 Ohm</t>
  </si>
  <si>
    <t>MXL 560 White</t>
  </si>
  <si>
    <t>Lanyard earphones - white - 3,5mm plug angled, 32 Ohm</t>
  </si>
  <si>
    <t>CX 300 black</t>
  </si>
  <si>
    <t>Ear channel phones - 3,5mm jack angeld - 16Ohm</t>
  </si>
  <si>
    <t>CX 300 Silver</t>
  </si>
  <si>
    <t>CX 300 White</t>
  </si>
  <si>
    <t>CX 300</t>
  </si>
  <si>
    <t>Ear canal phones - 2,5mm jack angled - 16 Ohm</t>
  </si>
  <si>
    <t>CX 400</t>
  </si>
  <si>
    <t>Ear canal phones - noise isolation - 3,5mm plug - 16 Ohm</t>
  </si>
  <si>
    <t>black</t>
  </si>
  <si>
    <t>white</t>
  </si>
  <si>
    <t>aqua</t>
  </si>
  <si>
    <t>CX 500</t>
  </si>
  <si>
    <t>Ear canal phones - noise isolation - volume control - 3,5mm plug - 16 Ohm</t>
  </si>
  <si>
    <t>titanium</t>
  </si>
  <si>
    <t>CXL 400</t>
  </si>
  <si>
    <t>Lanyard ear canal phones - noise isolation - 3,5mm plug - 16 Ohm</t>
  </si>
  <si>
    <t>silver</t>
  </si>
  <si>
    <t>Streetline - Streetwear</t>
  </si>
  <si>
    <t>CX 55 street</t>
  </si>
  <si>
    <t>Ear canal phones - carrying bag</t>
  </si>
  <si>
    <t>MX 50 street</t>
  </si>
  <si>
    <t>In-ear - 64 Ohm</t>
  </si>
  <si>
    <t>MX 51 street</t>
  </si>
  <si>
    <t>In-ear - carrying case silver - 64 Ohm</t>
  </si>
  <si>
    <t>MXL 51 street</t>
  </si>
  <si>
    <t>Lanyard in-ear - carrying bag - 64 Ohm</t>
  </si>
  <si>
    <t>MX 55 street</t>
  </si>
  <si>
    <t>Twist-to-fit in-ear - carrying case silver  - 64 Ohm</t>
  </si>
  <si>
    <t>MX 55 VC street</t>
  </si>
  <si>
    <t>Twist-to-fit in-ear - carrying bag - volume control - 64 Ohm</t>
  </si>
  <si>
    <t>OMX 50 VC street</t>
  </si>
  <si>
    <t>Clip-on in-ear - volume control - 64 Ohm</t>
  </si>
  <si>
    <t>OMX 52 street</t>
  </si>
  <si>
    <t>Clip on - carrying bag - 64 Ohm</t>
  </si>
  <si>
    <t>PMX 50 street</t>
  </si>
  <si>
    <t>Clipless stereo neckband headphones - 32 Ohm</t>
  </si>
  <si>
    <t>Sportline - Streetwear</t>
  </si>
  <si>
    <t>MX 70 sport</t>
  </si>
  <si>
    <t>MX 70 VC sport</t>
  </si>
  <si>
    <t>In-ear (volume control) - 64 Ohm</t>
  </si>
  <si>
    <t>MXL 70 VC sport</t>
  </si>
  <si>
    <t>Lanyard in-ear (volume control) - 64 Ohm</t>
  </si>
  <si>
    <t>OMX 70 sport</t>
  </si>
  <si>
    <t>Clip-on in-ear - 64 Ohm</t>
  </si>
  <si>
    <t>MX 75 sport</t>
  </si>
  <si>
    <t>Twist-to-fit in-ear - 64 Ohm</t>
  </si>
  <si>
    <t>PMX 70 sport</t>
  </si>
  <si>
    <t>Neckband - 64 Ohm</t>
  </si>
  <si>
    <t>LX 70 sport</t>
  </si>
  <si>
    <t>Flexible design - 64 Ohm</t>
  </si>
  <si>
    <t>Styleline - Streetwear</t>
  </si>
  <si>
    <t>CX 95 Style</t>
  </si>
  <si>
    <t>Ear canal headphone</t>
  </si>
  <si>
    <t>MX 90 VC style</t>
  </si>
  <si>
    <t>Twist-to-fit in-ear - carrying case black - volume control - 64 Ohm</t>
  </si>
  <si>
    <t>OMX 90 VC style</t>
  </si>
  <si>
    <t>Clip-on in-ear - carrying case black - volume control - 64 Ohm</t>
  </si>
  <si>
    <t>LX 90 style</t>
  </si>
  <si>
    <t>Flexible design - carrying case black - 64 Ohm</t>
  </si>
  <si>
    <t>Wireless Headphones RF (radio frequent)</t>
  </si>
  <si>
    <t>RS 110-8</t>
  </si>
  <si>
    <t>Open wireless supra-aural headphone system not rechargeble</t>
  </si>
  <si>
    <t>RS 120-8</t>
  </si>
  <si>
    <t>Open wireless supra-aural headphone system</t>
  </si>
  <si>
    <t>RS 130-8</t>
  </si>
  <si>
    <t>RS 140-8</t>
  </si>
  <si>
    <t>Closed wireless supra-aural headphone system</t>
  </si>
  <si>
    <t>RS 4200</t>
  </si>
  <si>
    <t>Stethoset system - wireless RF</t>
  </si>
  <si>
    <t>RS 4200-2</t>
  </si>
  <si>
    <t>Stethoset system - wireless RF - with second receiver</t>
  </si>
  <si>
    <t>HDR 120-8</t>
  </si>
  <si>
    <t>Extra headphone receiver for RS 120-8</t>
  </si>
  <si>
    <t>HDR 130-8</t>
  </si>
  <si>
    <t>Extra headphone receiver for RS 130-8</t>
  </si>
  <si>
    <t>HDR 140-8</t>
  </si>
  <si>
    <t>Extra headphone receiver for RS 140-8</t>
  </si>
  <si>
    <t>RR 4200</t>
  </si>
  <si>
    <t>Singel receiver for RS 4200</t>
  </si>
  <si>
    <t>Wireless Headphones IR (infra red)</t>
  </si>
  <si>
    <t>Set 50 TV</t>
  </si>
  <si>
    <t>Stethoset system - wireless IR</t>
  </si>
  <si>
    <t>IS 150</t>
  </si>
  <si>
    <t>IR mono stethoset for TV</t>
  </si>
  <si>
    <t>IS 300</t>
  </si>
  <si>
    <t>IR stereo stethoset for TV</t>
  </si>
  <si>
    <t>4449C</t>
  </si>
  <si>
    <t xml:space="preserve">IS 380                            </t>
  </si>
  <si>
    <t>Closed-back stereo cordless IR headphone system</t>
  </si>
  <si>
    <t>IS 410</t>
  </si>
  <si>
    <t>4383R</t>
  </si>
  <si>
    <t>RI 150</t>
  </si>
  <si>
    <t>IR mono stethoset receiver (2,3 MHz)</t>
  </si>
  <si>
    <t>4378R</t>
  </si>
  <si>
    <t>RI 300</t>
  </si>
  <si>
    <t>IR stereo stethoset receiver</t>
  </si>
  <si>
    <t>RI 410</t>
  </si>
  <si>
    <t>Singel receiver for IS 410</t>
  </si>
  <si>
    <t>4571C</t>
  </si>
  <si>
    <t xml:space="preserve">HDI 380                       </t>
  </si>
  <si>
    <t>Headphone receiver for IS380</t>
  </si>
  <si>
    <t>Accessories Wireless Headphones</t>
  </si>
  <si>
    <t>BA 90</t>
  </si>
  <si>
    <t>Accu for HDI 450</t>
  </si>
  <si>
    <t>BA 151</t>
  </si>
  <si>
    <t>Accu for RS30/45/65/85, RI/RR150/250/300/500/810/820/2400/2500, HDI380</t>
  </si>
  <si>
    <t>BA 300</t>
  </si>
  <si>
    <t>SCART adapter</t>
  </si>
  <si>
    <t>Scard adapter to connect RS4200 &amp; IS410 to your television</t>
  </si>
  <si>
    <t>Scart</t>
  </si>
  <si>
    <t>Cable scart - scart + female jack</t>
  </si>
  <si>
    <t>MKE 800 TV-N</t>
  </si>
  <si>
    <t>External microphone (mono)</t>
  </si>
  <si>
    <t>L 151-2</t>
  </si>
  <si>
    <t>Charging unit for 2 x BA151</t>
  </si>
  <si>
    <t>Accessories Cables &amp; Others</t>
  </si>
  <si>
    <t>Extension piece</t>
  </si>
  <si>
    <t>Extension 3,5 mm to 2,5 mm jack</t>
  </si>
  <si>
    <t>Capx2 (HZL 26 PX)</t>
  </si>
  <si>
    <t>Cable for HD 50/222/224/230/250II/410SL/414/420/424/425/430/440II/450/480/520/530/540/560</t>
  </si>
  <si>
    <t>Capx2 GOLD (HZL 26 GOUD)</t>
  </si>
  <si>
    <t>Cable for HD 265 / 445 / 535 / 545 / 565 / 580 / 600</t>
  </si>
  <si>
    <t>Capx2 MINI (HZL HD4*5)</t>
  </si>
  <si>
    <t>Cable for HD 455/465/475</t>
  </si>
  <si>
    <t>Capx2-HD</t>
  </si>
  <si>
    <t>Cable for HD 200/210/270/490/495/500/570/575/590/EH 2200/2270</t>
  </si>
  <si>
    <t>Capx25-PR</t>
  </si>
  <si>
    <t>Cable for HD 25 pro</t>
  </si>
  <si>
    <t>Capx25-13</t>
  </si>
  <si>
    <t>Cable for HD 25-13</t>
  </si>
  <si>
    <t>Capx25-SP</t>
  </si>
  <si>
    <t>Cable for HD 25 sp</t>
  </si>
  <si>
    <t>HZL HD 465</t>
  </si>
  <si>
    <t>Cable for HD 465/485</t>
  </si>
  <si>
    <t>HZL HD 477</t>
  </si>
  <si>
    <t>Cable for HD 212/477/497</t>
  </si>
  <si>
    <t>HZL HD 215</t>
  </si>
  <si>
    <t>Cable for HD 215</t>
  </si>
  <si>
    <t>HZL HD 280</t>
  </si>
  <si>
    <t>Cable for HD 280</t>
  </si>
  <si>
    <t>HZL HD 515</t>
  </si>
  <si>
    <t>Cable fro HD 515</t>
  </si>
  <si>
    <t>HZL HD 555</t>
  </si>
  <si>
    <t>Cable for HD 555/595</t>
  </si>
  <si>
    <t>HZL HD 650</t>
  </si>
  <si>
    <t>Cable for HD 650</t>
  </si>
  <si>
    <t xml:space="preserve">HZR 62                                  </t>
  </si>
  <si>
    <t>Stereo volume control with 5,8m lead</t>
  </si>
  <si>
    <t>HH 10</t>
  </si>
  <si>
    <t>Headphone holder - horizontally or vertically</t>
  </si>
  <si>
    <t>Accessories Earpads</t>
  </si>
  <si>
    <t>MousEH2200</t>
  </si>
  <si>
    <t>EH 2200 earpads set</t>
  </si>
  <si>
    <t>MousHD1000</t>
  </si>
  <si>
    <t>HD 1000 earpads set</t>
  </si>
  <si>
    <t>MousHD33</t>
  </si>
  <si>
    <t>HD 10 / 16 / 30 / 33 earpads set</t>
  </si>
  <si>
    <t>MousHD25</t>
  </si>
  <si>
    <t>HD 25 earpads set</t>
  </si>
  <si>
    <t>MousHD25V</t>
  </si>
  <si>
    <t>HD 25 earpads set (velour)</t>
  </si>
  <si>
    <t>MousHD26</t>
  </si>
  <si>
    <t>HD 26 / M@b 30 / M@h 20 / Pmx 60 earpads set</t>
  </si>
  <si>
    <t>MousHD30</t>
  </si>
  <si>
    <t>HD 30 earpads set</t>
  </si>
  <si>
    <t>MousHD35</t>
  </si>
  <si>
    <t>HD 35 / 36 / 55 / 56 / 1029 earpads set</t>
  </si>
  <si>
    <t>MousHD40</t>
  </si>
  <si>
    <t>HD 40 earpads set</t>
  </si>
  <si>
    <t>MousHD50</t>
  </si>
  <si>
    <t>HD 50/ MS 80 / MS 100  earpads set</t>
  </si>
  <si>
    <t>MousHD200</t>
  </si>
  <si>
    <t>HD 200 / 210 earpads set</t>
  </si>
  <si>
    <t>MousHD202</t>
  </si>
  <si>
    <t>HD 202/212/62TV earpads set</t>
  </si>
  <si>
    <t>MousHD222</t>
  </si>
  <si>
    <t>HD 222 / 230 earpads set</t>
  </si>
  <si>
    <t>MousHD224</t>
  </si>
  <si>
    <t>HD 224 earpads set</t>
  </si>
  <si>
    <t>MousHD250 I</t>
  </si>
  <si>
    <t>HD 250 earpads set</t>
  </si>
  <si>
    <t>MousHD250 II</t>
  </si>
  <si>
    <t>HD 250 interieur earpads</t>
  </si>
  <si>
    <t>MousHD250 III</t>
  </si>
  <si>
    <t>HD 250 vilt</t>
  </si>
  <si>
    <t>MousHD265</t>
  </si>
  <si>
    <t>HD 265 earpads set</t>
  </si>
  <si>
    <t>MousHD270</t>
  </si>
  <si>
    <t>HD 270 / EH 2270</t>
  </si>
  <si>
    <t>MousHD280</t>
  </si>
  <si>
    <t>HD 280 / HMD 280 / 281 earpads set</t>
  </si>
  <si>
    <t>MousHD320</t>
  </si>
  <si>
    <t>HD 330/340/455/465/475/RS5/RS6/RS8/HDi550</t>
  </si>
  <si>
    <t>MousHD400</t>
  </si>
  <si>
    <t>HD 400 earpads set blue</t>
  </si>
  <si>
    <t>MousHD410</t>
  </si>
  <si>
    <t>HD 400 / 410 earpads set</t>
  </si>
  <si>
    <t>MousHD412</t>
  </si>
  <si>
    <t>HD 412 earpads set</t>
  </si>
  <si>
    <t>MousHD414</t>
  </si>
  <si>
    <t>HD 414 earpads set</t>
  </si>
  <si>
    <t>MousHD424</t>
  </si>
  <si>
    <t>HD 424 earpads set</t>
  </si>
  <si>
    <t>MousHD425</t>
  </si>
  <si>
    <t>HD 425 earpads set</t>
  </si>
  <si>
    <t>MousHD430</t>
  </si>
  <si>
    <t>HD 430 earpads set</t>
  </si>
  <si>
    <t>MousHD435</t>
  </si>
  <si>
    <t>HD 435 earpads set</t>
  </si>
  <si>
    <t>MousHD440</t>
  </si>
  <si>
    <t>HD 433 / 440 / 60TV / IS450 / EH 1430 earpads set</t>
  </si>
  <si>
    <t>MousHD437</t>
  </si>
  <si>
    <t>HD 437/457 earpads set</t>
  </si>
  <si>
    <t>MousHD445</t>
  </si>
  <si>
    <t>HD 445 earpads set</t>
  </si>
  <si>
    <t>MousHD450</t>
  </si>
  <si>
    <t>HD 450 / 480 / HDI490 earpads set</t>
  </si>
  <si>
    <t>MousHD470</t>
  </si>
  <si>
    <t>HD 470 earpads set</t>
  </si>
  <si>
    <t>MousHD477</t>
  </si>
  <si>
    <t>HD 477 earpads set</t>
  </si>
  <si>
    <t>MousHD490</t>
  </si>
  <si>
    <t>HD 490 / 495 earpads set</t>
  </si>
  <si>
    <t>MousHD497</t>
  </si>
  <si>
    <t>HD 497 earpads set</t>
  </si>
  <si>
    <t>MousHD500</t>
  </si>
  <si>
    <t>HD 500 earpads set</t>
  </si>
  <si>
    <t>MousHD515</t>
  </si>
  <si>
    <t>HD 515 earpads set</t>
  </si>
  <si>
    <t>MousHD520</t>
  </si>
  <si>
    <t>HD 520 / 530 earpads set</t>
  </si>
  <si>
    <t>MousHD535</t>
  </si>
  <si>
    <t>HD 525 / 535 earpads set</t>
  </si>
  <si>
    <t>MousHD540</t>
  </si>
  <si>
    <t>HD 540II earpads set</t>
  </si>
  <si>
    <t>MousHD555</t>
  </si>
  <si>
    <t>HD 555 / 595 earpads set</t>
  </si>
  <si>
    <t>MousHD560</t>
  </si>
  <si>
    <t>HD 560 earpads set</t>
  </si>
  <si>
    <t>MousHD570</t>
  </si>
  <si>
    <t>HD 570 / EH 2200 earpads set</t>
  </si>
  <si>
    <t>MousHD580</t>
  </si>
  <si>
    <t>HD 545 / 565 / 580 / 600 / HDI 850 earpads set</t>
  </si>
  <si>
    <t>MousHD590</t>
  </si>
  <si>
    <t>HD 590 earpads set</t>
  </si>
  <si>
    <t>MousHDE300 black</t>
  </si>
  <si>
    <t>HDE 300 / IS150 / IS 300 / RS 2400 earpads set black</t>
  </si>
  <si>
    <t>MousHDE300 trans</t>
  </si>
  <si>
    <t>HDE 300 / IS150 / IS 300 / RS 2400 earpads set transparant</t>
  </si>
  <si>
    <t>MousHDI380</t>
  </si>
  <si>
    <t>HDI 380 earpads set</t>
  </si>
  <si>
    <t>MousPX100</t>
  </si>
  <si>
    <t>PX 100 earpads set</t>
  </si>
  <si>
    <t>MousPX200</t>
  </si>
  <si>
    <t>PX 200 / 250 earpads set</t>
  </si>
  <si>
    <t>MousPX30</t>
  </si>
  <si>
    <t>PX 30 / 40 earpads set</t>
  </si>
  <si>
    <t>MousPMX40</t>
  </si>
  <si>
    <t>PMX 30 / 40 earpads set</t>
  </si>
  <si>
    <t>MousPXC350</t>
  </si>
  <si>
    <t xml:space="preserve">PXC350 Earpads set </t>
  </si>
  <si>
    <t>MousPXC450</t>
  </si>
  <si>
    <t>PXC450 earpads set</t>
  </si>
  <si>
    <t>MousRS4</t>
  </si>
  <si>
    <t>RS4 earpads set</t>
  </si>
  <si>
    <t>MousRS30</t>
  </si>
  <si>
    <t>RS 20 / 22 / 30 earpads set</t>
  </si>
  <si>
    <t>MousRS45</t>
  </si>
  <si>
    <t>RS 40 / 45 earpads set</t>
  </si>
  <si>
    <t>MousRS65</t>
  </si>
  <si>
    <t>RS 60 / 65 / 80 / 85 earpads set</t>
  </si>
  <si>
    <t>MousRS120</t>
  </si>
  <si>
    <t>RS 120/115/110/100 earpads set</t>
  </si>
  <si>
    <t>MousRS130</t>
  </si>
  <si>
    <t>RS 130 earpads set</t>
  </si>
  <si>
    <t>MousRS140</t>
  </si>
  <si>
    <t>RS 140 earpads set</t>
  </si>
  <si>
    <t>Sennheiser Communications</t>
  </si>
  <si>
    <t>Min. Order</t>
  </si>
  <si>
    <t>Q</t>
  </si>
  <si>
    <t>Wireless Headsets</t>
  </si>
  <si>
    <t>Secom</t>
  </si>
  <si>
    <t>BW 900</t>
  </si>
  <si>
    <t>Bluetooth wireless office headset</t>
  </si>
  <si>
    <t>Accu BW 900</t>
  </si>
  <si>
    <t>Accu voor BW 900 headset</t>
  </si>
  <si>
    <t>VMX 100 Titanium</t>
  </si>
  <si>
    <t>High End Bluetooth mobile phone headset</t>
  </si>
  <si>
    <t>VMX 100 - black 3 in 1</t>
  </si>
  <si>
    <t xml:space="preserve"> (USB adapter, car adapter, carrying case) - 220V charger</t>
  </si>
  <si>
    <t>PC VOIP Headsets</t>
  </si>
  <si>
    <t>500708</t>
  </si>
  <si>
    <t>PC 20</t>
  </si>
  <si>
    <t>Over the head, monaural VoIP headset</t>
  </si>
  <si>
    <t>500907</t>
  </si>
  <si>
    <t>PC 25 USB</t>
  </si>
  <si>
    <t>Over the head, monaural VoIP headset, with USB adaptor</t>
  </si>
  <si>
    <t>500710</t>
  </si>
  <si>
    <t>PC 30</t>
  </si>
  <si>
    <t>Over the head, binaural VoIP headset</t>
  </si>
  <si>
    <t>500911</t>
  </si>
  <si>
    <t>PC 35 USB</t>
  </si>
  <si>
    <t>Over the head, binaural VoIP headset, with USB adaptor</t>
  </si>
  <si>
    <t>500900</t>
  </si>
  <si>
    <t>PC 111</t>
  </si>
  <si>
    <t xml:space="preserve">Over the ear </t>
  </si>
  <si>
    <t>500902</t>
  </si>
  <si>
    <t>PC 121</t>
  </si>
  <si>
    <t xml:space="preserve">In the ear </t>
  </si>
  <si>
    <t>500912</t>
  </si>
  <si>
    <t>PC 131</t>
  </si>
  <si>
    <t xml:space="preserve">Over the head, binaural </t>
  </si>
  <si>
    <t>500914</t>
  </si>
  <si>
    <t>PC 136 USB</t>
  </si>
  <si>
    <t>Over the head, binaural, with USB adaptor</t>
  </si>
  <si>
    <t>500916</t>
  </si>
  <si>
    <t>PC 141</t>
  </si>
  <si>
    <t>Behind the neck , binaural</t>
  </si>
  <si>
    <t>500918</t>
  </si>
  <si>
    <t>PC 146 USB</t>
  </si>
  <si>
    <t>Behind the neck , binaural, with USB adaptor</t>
  </si>
  <si>
    <t>PC Gaming Headsets</t>
  </si>
  <si>
    <t>05351</t>
  </si>
  <si>
    <t>PC 151</t>
  </si>
  <si>
    <t>500133</t>
  </si>
  <si>
    <t>PC 155 USB</t>
  </si>
  <si>
    <t>PC 161</t>
  </si>
  <si>
    <t>Over the head, binaural gaming headset</t>
  </si>
  <si>
    <t>500619</t>
  </si>
  <si>
    <t>PC 165 USB</t>
  </si>
  <si>
    <t>Over the head, binaural gaming headset, with USB adaptor</t>
  </si>
  <si>
    <t>Accessories fro PC headsets</t>
  </si>
  <si>
    <t>HZP 07</t>
  </si>
  <si>
    <t>Foam earpad PC110</t>
  </si>
  <si>
    <t>HZP 08</t>
  </si>
  <si>
    <t>Foam earpad PC120</t>
  </si>
  <si>
    <t>HZP 09</t>
  </si>
  <si>
    <t>Foam earpad PC20/30/130/135/140/145</t>
  </si>
  <si>
    <t>HZP 10</t>
  </si>
  <si>
    <t>Ring earpad PC150/155</t>
  </si>
  <si>
    <t>HZK 01</t>
  </si>
  <si>
    <t>Headband pad PC150/155</t>
  </si>
  <si>
    <t>HZK 04</t>
  </si>
  <si>
    <t>Headband pad leatherette PC150/155</t>
  </si>
  <si>
    <t>PCV 01</t>
  </si>
  <si>
    <t>Volume control/mute for PC110/120</t>
  </si>
  <si>
    <t>PS 01</t>
  </si>
  <si>
    <t>Popshield (microphone windscreen)</t>
  </si>
  <si>
    <t>Mobile Music Headsets</t>
  </si>
  <si>
    <t>500735</t>
  </si>
  <si>
    <t>MM 10 SE 1</t>
  </si>
  <si>
    <r>
      <t xml:space="preserve">In-the-ear, stereo headset with Pick up switch and </t>
    </r>
    <r>
      <rPr>
        <b/>
        <sz val="9"/>
        <rFont val="Microsoft Sans Serif"/>
        <family val="2"/>
      </rPr>
      <t>Sony Ericsson</t>
    </r>
    <r>
      <rPr>
        <sz val="9"/>
        <rFont val="Microsoft Sans Serif"/>
        <family val="2"/>
      </rPr>
      <t xml:space="preserve"> specific plug (current not K750 and higher)</t>
    </r>
  </si>
  <si>
    <t>500736</t>
  </si>
  <si>
    <t>MM 10 SE 2</t>
  </si>
  <si>
    <r>
      <t xml:space="preserve">In-the-ear, stereo headset with Pick up switch and </t>
    </r>
    <r>
      <rPr>
        <b/>
        <sz val="9"/>
        <rFont val="Microsoft Sans Serif"/>
        <family val="2"/>
      </rPr>
      <t>Sony Ericsson</t>
    </r>
    <r>
      <rPr>
        <sz val="9"/>
        <rFont val="Microsoft Sans Serif"/>
        <family val="2"/>
      </rPr>
      <t xml:space="preserve"> specific plug (K750 and higher)</t>
    </r>
  </si>
  <si>
    <t>500737</t>
  </si>
  <si>
    <t>MM 10 2.5 mm.</t>
  </si>
  <si>
    <r>
      <t xml:space="preserve">In-the-ear, stereo headset with Pick up switch and </t>
    </r>
    <r>
      <rPr>
        <b/>
        <sz val="9"/>
        <rFont val="Microsoft Sans Serif"/>
        <family val="2"/>
      </rPr>
      <t>2,5mm</t>
    </r>
    <r>
      <rPr>
        <sz val="9"/>
        <rFont val="Microsoft Sans Serif"/>
        <family val="2"/>
      </rPr>
      <t xml:space="preserve"> plug</t>
    </r>
  </si>
  <si>
    <t>MM 10 Samsung</t>
  </si>
  <si>
    <r>
      <t xml:space="preserve">In-the-ear, stereo headset with Pick up switch and </t>
    </r>
    <r>
      <rPr>
        <b/>
        <sz val="9"/>
        <rFont val="Microsoft Sans Serif"/>
        <family val="2"/>
      </rPr>
      <t>Samsung</t>
    </r>
    <r>
      <rPr>
        <sz val="9"/>
        <rFont val="Microsoft Sans Serif"/>
        <family val="2"/>
      </rPr>
      <t xml:space="preserve"> specific plug</t>
    </r>
  </si>
  <si>
    <t>500739</t>
  </si>
  <si>
    <t>MM 30 SE 1</t>
  </si>
  <si>
    <r>
      <t xml:space="preserve">Behind the neck, stereo headset with Pick up switch and </t>
    </r>
    <r>
      <rPr>
        <b/>
        <sz val="9"/>
        <rFont val="Microsoft Sans Serif"/>
        <family val="2"/>
      </rPr>
      <t>Sony Ericsson</t>
    </r>
    <r>
      <rPr>
        <sz val="9"/>
        <rFont val="Microsoft Sans Serif"/>
        <family val="2"/>
      </rPr>
      <t xml:space="preserve"> specific plug (current not K750 and higher)</t>
    </r>
  </si>
  <si>
    <t>500740</t>
  </si>
  <si>
    <t>MM 30 SE 2</t>
  </si>
  <si>
    <r>
      <t xml:space="preserve">Behind the neck, stereo headset with Pick up switch and </t>
    </r>
    <r>
      <rPr>
        <b/>
        <sz val="9"/>
        <rFont val="Microsoft Sans Serif"/>
        <family val="2"/>
      </rPr>
      <t>Sony Ericsson</t>
    </r>
    <r>
      <rPr>
        <sz val="9"/>
        <rFont val="Microsoft Sans Serif"/>
        <family val="2"/>
      </rPr>
      <t xml:space="preserve"> specific plug (K750 and higher)</t>
    </r>
  </si>
  <si>
    <t>500741</t>
  </si>
  <si>
    <t>MM 30 2.5 mm.</t>
  </si>
  <si>
    <r>
      <t xml:space="preserve">Behind the neck, stereo headset with Pick up switch and </t>
    </r>
    <r>
      <rPr>
        <b/>
        <sz val="9"/>
        <rFont val="Microsoft Sans Serif"/>
        <family val="2"/>
      </rPr>
      <t>2,5mm</t>
    </r>
    <r>
      <rPr>
        <sz val="9"/>
        <rFont val="Microsoft Sans Serif"/>
        <family val="2"/>
      </rPr>
      <t xml:space="preserve"> plug</t>
    </r>
  </si>
  <si>
    <t>500828</t>
  </si>
  <si>
    <t>MM 30 Samsung</t>
  </si>
  <si>
    <r>
      <t xml:space="preserve">Behind the neck, stereo headset with Pick up switch and </t>
    </r>
    <r>
      <rPr>
        <b/>
        <sz val="9"/>
        <rFont val="Microsoft Sans Serif"/>
        <family val="2"/>
      </rPr>
      <t>Samsung</t>
    </r>
    <r>
      <rPr>
        <sz val="9"/>
        <rFont val="Microsoft Sans Serif"/>
        <family val="2"/>
      </rPr>
      <t xml:space="preserve"> specific plug</t>
    </r>
  </si>
  <si>
    <t>500743</t>
  </si>
  <si>
    <t>MM 50 SE 1</t>
  </si>
  <si>
    <r>
      <t xml:space="preserve">High End In-the-ear, stereo headset with Pick up switch and </t>
    </r>
    <r>
      <rPr>
        <b/>
        <sz val="9"/>
        <rFont val="Microsoft Sans Serif"/>
        <family val="2"/>
      </rPr>
      <t>Sony Ericsson</t>
    </r>
    <r>
      <rPr>
        <sz val="9"/>
        <rFont val="Microsoft Sans Serif"/>
        <family val="2"/>
      </rPr>
      <t xml:space="preserve"> specific plug (current not K750 and higher)</t>
    </r>
  </si>
  <si>
    <t>500744</t>
  </si>
  <si>
    <t>MM 50 SE 2</t>
  </si>
  <si>
    <r>
      <t xml:space="preserve">High End In-the-ear, stereo headset with Pick up switch and </t>
    </r>
    <r>
      <rPr>
        <b/>
        <sz val="9"/>
        <rFont val="Microsoft Sans Serif"/>
        <family val="2"/>
      </rPr>
      <t>Sony Ericsson</t>
    </r>
    <r>
      <rPr>
        <sz val="9"/>
        <rFont val="Microsoft Sans Serif"/>
        <family val="2"/>
      </rPr>
      <t xml:space="preserve"> specific plug (K750 and higher)</t>
    </r>
  </si>
  <si>
    <t>500745</t>
  </si>
  <si>
    <t>MM 50 2.5 mm.</t>
  </si>
  <si>
    <r>
      <t xml:space="preserve">High End In-the-ear, stereo headset with Pick up switch and </t>
    </r>
    <r>
      <rPr>
        <b/>
        <sz val="9"/>
        <rFont val="Microsoft Sans Serif"/>
        <family val="2"/>
      </rPr>
      <t>2,5mm</t>
    </r>
    <r>
      <rPr>
        <sz val="9"/>
        <rFont val="Microsoft Sans Serif"/>
        <family val="2"/>
      </rPr>
      <t xml:space="preserve"> plug</t>
    </r>
  </si>
  <si>
    <t>500829</t>
  </si>
  <si>
    <t>MM 50 Samsung</t>
  </si>
  <si>
    <r>
      <t xml:space="preserve">High End In-the-ear, stereo headset with Pick up switch and </t>
    </r>
    <r>
      <rPr>
        <b/>
        <sz val="9"/>
        <rFont val="Microsoft Sans Serif"/>
        <family val="2"/>
      </rPr>
      <t>Samsung</t>
    </r>
    <r>
      <rPr>
        <sz val="9"/>
        <rFont val="Microsoft Sans Serif"/>
        <family val="2"/>
      </rPr>
      <t xml:space="preserve"> specific plug</t>
    </r>
  </si>
  <si>
    <t>Mobile Business Headsets</t>
  </si>
  <si>
    <t>MB 10 Siemens</t>
  </si>
  <si>
    <r>
      <t xml:space="preserve">Over-the-ear, monaural headset with Pick up switch                                                         and </t>
    </r>
    <r>
      <rPr>
        <b/>
        <sz val="9"/>
        <rFont val="Microsoft Sans Serif"/>
        <family val="2"/>
      </rPr>
      <t xml:space="preserve">Siemens </t>
    </r>
    <r>
      <rPr>
        <sz val="9"/>
        <rFont val="Microsoft Sans Serif"/>
        <family val="2"/>
      </rPr>
      <t>specific plug</t>
    </r>
  </si>
  <si>
    <t>MB 10 Nokia</t>
  </si>
  <si>
    <r>
      <t xml:space="preserve">Over-the-ear, monaural headset with Pick up switch                                                         and </t>
    </r>
    <r>
      <rPr>
        <b/>
        <sz val="9"/>
        <rFont val="Microsoft Sans Serif"/>
        <family val="2"/>
      </rPr>
      <t xml:space="preserve">Nokia </t>
    </r>
    <r>
      <rPr>
        <sz val="9"/>
        <rFont val="Microsoft Sans Serif"/>
        <family val="2"/>
      </rPr>
      <t>specific plug</t>
    </r>
  </si>
  <si>
    <t>MB 10 SE 1</t>
  </si>
  <si>
    <r>
      <t xml:space="preserve">Over-the-ear, monaural headset with Pick up switch                                                         and </t>
    </r>
    <r>
      <rPr>
        <b/>
        <sz val="9"/>
        <rFont val="Microsoft Sans Serif"/>
        <family val="2"/>
      </rPr>
      <t>Sony Ericsson</t>
    </r>
    <r>
      <rPr>
        <sz val="9"/>
        <rFont val="Microsoft Sans Serif"/>
        <family val="2"/>
      </rPr>
      <t xml:space="preserve"> specific plug (current not K750 and higher)</t>
    </r>
  </si>
  <si>
    <t>MB 10 SE 2</t>
  </si>
  <si>
    <r>
      <t xml:space="preserve">Over-the-ear, monaural headset with Pick up switch                                                         and </t>
    </r>
    <r>
      <rPr>
        <b/>
        <sz val="9"/>
        <rFont val="Microsoft Sans Serif"/>
        <family val="2"/>
      </rPr>
      <t>Sony Ericsson</t>
    </r>
    <r>
      <rPr>
        <sz val="9"/>
        <rFont val="Microsoft Sans Serif"/>
        <family val="2"/>
      </rPr>
      <t xml:space="preserve"> specific plug (K750 and higher)</t>
    </r>
  </si>
  <si>
    <t>MB 10 Motorola</t>
  </si>
  <si>
    <r>
      <t xml:space="preserve">Over-the-ear, monaural headset with Pick up switch                                                         and </t>
    </r>
    <r>
      <rPr>
        <b/>
        <sz val="9"/>
        <rFont val="Microsoft Sans Serif"/>
        <family val="2"/>
      </rPr>
      <t>2,5mm</t>
    </r>
    <r>
      <rPr>
        <sz val="9"/>
        <rFont val="Microsoft Sans Serif"/>
        <family val="2"/>
      </rPr>
      <t xml:space="preserve"> plug</t>
    </r>
  </si>
  <si>
    <t>MB 20 Siemens</t>
  </si>
  <si>
    <r>
      <t xml:space="preserve">Behind the neck, monaural headset with Pick up switch                                                         and </t>
    </r>
    <r>
      <rPr>
        <b/>
        <sz val="9"/>
        <rFont val="Microsoft Sans Serif"/>
        <family val="2"/>
      </rPr>
      <t xml:space="preserve">Siemens </t>
    </r>
    <r>
      <rPr>
        <sz val="9"/>
        <rFont val="Microsoft Sans Serif"/>
        <family val="2"/>
      </rPr>
      <t>specific plug</t>
    </r>
  </si>
  <si>
    <t>MB 20 Nokia</t>
  </si>
  <si>
    <r>
      <t xml:space="preserve">Behind the neck, monaural headset with Pick up switch                                                         and </t>
    </r>
    <r>
      <rPr>
        <b/>
        <sz val="9"/>
        <rFont val="Microsoft Sans Serif"/>
        <family val="2"/>
      </rPr>
      <t xml:space="preserve">Nokia </t>
    </r>
    <r>
      <rPr>
        <sz val="9"/>
        <rFont val="Microsoft Sans Serif"/>
        <family val="2"/>
      </rPr>
      <t>specific plug</t>
    </r>
  </si>
  <si>
    <t>MB 20 SE 1</t>
  </si>
  <si>
    <r>
      <t xml:space="preserve">Behind the neck, monaural headset with Pick up switch                                                         and </t>
    </r>
    <r>
      <rPr>
        <b/>
        <sz val="9"/>
        <rFont val="Microsoft Sans Serif"/>
        <family val="2"/>
      </rPr>
      <t>Sony Ericsson</t>
    </r>
    <r>
      <rPr>
        <sz val="9"/>
        <rFont val="Microsoft Sans Serif"/>
        <family val="2"/>
      </rPr>
      <t xml:space="preserve"> specific plug (current not K750 and higher)</t>
    </r>
  </si>
  <si>
    <t>MB 20 SE 2</t>
  </si>
  <si>
    <r>
      <t xml:space="preserve">Behind the neck, monaural headset with Pick up switch                                                         and </t>
    </r>
    <r>
      <rPr>
        <b/>
        <sz val="9"/>
        <rFont val="Microsoft Sans Serif"/>
        <family val="2"/>
      </rPr>
      <t>Sony Ericsson</t>
    </r>
    <r>
      <rPr>
        <sz val="9"/>
        <rFont val="Microsoft Sans Serif"/>
        <family val="2"/>
      </rPr>
      <t xml:space="preserve"> specific plug (K750 and higher)</t>
    </r>
  </si>
  <si>
    <t>MB 20 Motorola</t>
  </si>
  <si>
    <r>
      <t xml:space="preserve">Behind the neck, monaural headset with Pick up switch                                                         and </t>
    </r>
    <r>
      <rPr>
        <b/>
        <sz val="9"/>
        <rFont val="Microsoft Sans Serif"/>
        <family val="2"/>
      </rPr>
      <t>2,5mm</t>
    </r>
    <r>
      <rPr>
        <sz val="9"/>
        <rFont val="Microsoft Sans Serif"/>
        <family val="2"/>
      </rPr>
      <t xml:space="preserve"> plug</t>
    </r>
  </si>
  <si>
    <t>MB 30 Siemens</t>
  </si>
  <si>
    <r>
      <t xml:space="preserve">Over the head, monaural headset with Pick up switch                                                         and </t>
    </r>
    <r>
      <rPr>
        <b/>
        <sz val="9"/>
        <rFont val="Microsoft Sans Serif"/>
        <family val="2"/>
      </rPr>
      <t xml:space="preserve">Siemens </t>
    </r>
    <r>
      <rPr>
        <sz val="9"/>
        <rFont val="Microsoft Sans Serif"/>
        <family val="2"/>
      </rPr>
      <t>specific plug</t>
    </r>
  </si>
  <si>
    <t>MB 30 Nokia</t>
  </si>
  <si>
    <r>
      <t xml:space="preserve">Over the head, monaural headset with Pick up switch                                                         and </t>
    </r>
    <r>
      <rPr>
        <b/>
        <sz val="9"/>
        <rFont val="Microsoft Sans Serif"/>
        <family val="2"/>
      </rPr>
      <t xml:space="preserve">Nokia </t>
    </r>
    <r>
      <rPr>
        <sz val="9"/>
        <rFont val="Microsoft Sans Serif"/>
        <family val="2"/>
      </rPr>
      <t>specific plug</t>
    </r>
  </si>
  <si>
    <t>MB 30 SE 1</t>
  </si>
  <si>
    <r>
      <t xml:space="preserve">Over the head, monaural headset with Pick up switch                                                         and </t>
    </r>
    <r>
      <rPr>
        <b/>
        <sz val="9"/>
        <rFont val="Microsoft Sans Serif"/>
        <family val="2"/>
      </rPr>
      <t>Sony Ericsson</t>
    </r>
    <r>
      <rPr>
        <sz val="9"/>
        <rFont val="Microsoft Sans Serif"/>
        <family val="2"/>
      </rPr>
      <t xml:space="preserve"> specific plug (current not K750 and higher)</t>
    </r>
  </si>
  <si>
    <t>MB 30 SE 2</t>
  </si>
  <si>
    <r>
      <t xml:space="preserve">Over the head, monaural headset with Pick up switch                                                         and </t>
    </r>
    <r>
      <rPr>
        <b/>
        <sz val="9"/>
        <rFont val="Microsoft Sans Serif"/>
        <family val="2"/>
      </rPr>
      <t>Sony Ericsson</t>
    </r>
    <r>
      <rPr>
        <sz val="9"/>
        <rFont val="Microsoft Sans Serif"/>
        <family val="2"/>
      </rPr>
      <t xml:space="preserve"> specific plug (K750 and higher)</t>
    </r>
  </si>
  <si>
    <t>MB 30 Motorola</t>
  </si>
  <si>
    <r>
      <t xml:space="preserve">Over the head, monaural headset with Pick up switch                                                         and </t>
    </r>
    <r>
      <rPr>
        <b/>
        <sz val="9"/>
        <rFont val="Microsoft Sans Serif"/>
        <family val="2"/>
      </rPr>
      <t>2,5mm</t>
    </r>
    <r>
      <rPr>
        <sz val="9"/>
        <rFont val="Microsoft Sans Serif"/>
        <family val="2"/>
      </rPr>
      <t xml:space="preserve"> plug</t>
    </r>
  </si>
  <si>
    <t>MB 40 Siemens</t>
  </si>
  <si>
    <r>
      <t xml:space="preserve">2-in-1 solution, monaural headset with Pick up switch                                                         and </t>
    </r>
    <r>
      <rPr>
        <b/>
        <sz val="9"/>
        <rFont val="Microsoft Sans Serif"/>
        <family val="2"/>
      </rPr>
      <t xml:space="preserve">Siemens </t>
    </r>
    <r>
      <rPr>
        <sz val="9"/>
        <rFont val="Microsoft Sans Serif"/>
        <family val="2"/>
      </rPr>
      <t>specific plug</t>
    </r>
  </si>
  <si>
    <t>MB 40 Nokia</t>
  </si>
  <si>
    <r>
      <t xml:space="preserve">2-in-1 solution, monaural headset with Pick up switch                                                         and </t>
    </r>
    <r>
      <rPr>
        <b/>
        <sz val="9"/>
        <rFont val="Microsoft Sans Serif"/>
        <family val="2"/>
      </rPr>
      <t xml:space="preserve">Nokia </t>
    </r>
    <r>
      <rPr>
        <sz val="9"/>
        <rFont val="Microsoft Sans Serif"/>
        <family val="2"/>
      </rPr>
      <t>specific plug</t>
    </r>
  </si>
  <si>
    <t>MB 40 SE 1</t>
  </si>
  <si>
    <r>
      <t xml:space="preserve">2-in-1 solution, monaural headset with Pick up switch                                                         and </t>
    </r>
    <r>
      <rPr>
        <b/>
        <sz val="9"/>
        <rFont val="Microsoft Sans Serif"/>
        <family val="2"/>
      </rPr>
      <t>Sony Ericsson</t>
    </r>
    <r>
      <rPr>
        <sz val="9"/>
        <rFont val="Microsoft Sans Serif"/>
        <family val="2"/>
      </rPr>
      <t xml:space="preserve"> specific plug (current not K750 and higher)</t>
    </r>
  </si>
  <si>
    <t>MB 40 SE 2</t>
  </si>
  <si>
    <r>
      <t xml:space="preserve">2-in-1 solution, monaural headset with Pick up switch                                                         and </t>
    </r>
    <r>
      <rPr>
        <b/>
        <sz val="9"/>
        <rFont val="Microsoft Sans Serif"/>
        <family val="2"/>
      </rPr>
      <t>Sony Ericsson</t>
    </r>
    <r>
      <rPr>
        <sz val="9"/>
        <rFont val="Microsoft Sans Serif"/>
        <family val="2"/>
      </rPr>
      <t xml:space="preserve"> specific plug (K750 and higher)</t>
    </r>
  </si>
  <si>
    <t>MB 40 Motorola</t>
  </si>
  <si>
    <r>
      <t xml:space="preserve">2-in-1 solution, monaural headset with Pick up switch                                                         and </t>
    </r>
    <r>
      <rPr>
        <b/>
        <sz val="9"/>
        <rFont val="Microsoft Sans Serif"/>
        <family val="2"/>
      </rPr>
      <t>2,5mm</t>
    </r>
    <r>
      <rPr>
        <sz val="9"/>
        <rFont val="Microsoft Sans Serif"/>
        <family val="2"/>
      </rPr>
      <t xml:space="preserve"> plug</t>
    </r>
  </si>
  <si>
    <t>Wireless Intercom Solution</t>
  </si>
  <si>
    <t>DW 800 i</t>
  </si>
  <si>
    <t>Wireless intercom system for5 people (without headsets)</t>
  </si>
  <si>
    <t>DW800i-BP-T01</t>
  </si>
  <si>
    <t>Beltbag for a DW 800i intercom beltpack (use with easy disconect)</t>
  </si>
  <si>
    <t>DW800i-BP-T01SW</t>
  </si>
  <si>
    <t>Beltbag for a DW 800i intercom beltpack+swivelclip (use with easy disconect)</t>
  </si>
  <si>
    <t>DW800i-BP-T05</t>
  </si>
  <si>
    <t>Beltbag for a DW 800i intercom beltpack (use with XLR4)</t>
  </si>
  <si>
    <t>DW800i-BP-T05SW</t>
  </si>
  <si>
    <t>Beltbag for a DW 800i intercom beltpack+swivelclip (use with XLR4)</t>
  </si>
  <si>
    <t>DW800i-CC-05</t>
  </si>
  <si>
    <t>Flightcase with 6 compartiments for headsets and acc.</t>
  </si>
  <si>
    <t>DW800i-KA-ED/XLR</t>
  </si>
  <si>
    <t>Adaptorcable from "easy disconect" to Male XLR4</t>
  </si>
  <si>
    <t>DW800i-KH 498</t>
  </si>
  <si>
    <t>Interface box to connect DW 800i to a wired "partyline" system</t>
  </si>
  <si>
    <t>SH Series Headsets</t>
  </si>
  <si>
    <t>500222</t>
  </si>
  <si>
    <t>SH 230</t>
  </si>
  <si>
    <t>Over the head, monaural</t>
  </si>
  <si>
    <t>500532</t>
  </si>
  <si>
    <t>SH 230 pack</t>
  </si>
  <si>
    <t>Over the head, monaural: SH 230 + HA 25 + CSTD 01 + HSH 01</t>
  </si>
  <si>
    <t>500223</t>
  </si>
  <si>
    <t>SH 250</t>
  </si>
  <si>
    <t>Over the head, binaural</t>
  </si>
  <si>
    <t>500531</t>
  </si>
  <si>
    <t>SH 250 pack</t>
  </si>
  <si>
    <t>Over the head, binaural: SH 230 + HA 25 + CSTD 01 + HSH 01</t>
  </si>
  <si>
    <t>05352</t>
  </si>
  <si>
    <t>SH 310</t>
  </si>
  <si>
    <t>05353</t>
  </si>
  <si>
    <t>SH 320</t>
  </si>
  <si>
    <t>2 in 1 solution, monaural</t>
  </si>
  <si>
    <t>05354</t>
  </si>
  <si>
    <t>SH 330</t>
  </si>
  <si>
    <t>500766</t>
  </si>
  <si>
    <t>SH 333</t>
  </si>
  <si>
    <t xml:space="preserve">Behind the neck, monaural headset </t>
  </si>
  <si>
    <t>500631</t>
  </si>
  <si>
    <t>SH 335</t>
  </si>
  <si>
    <t>2-in-1 solution ear clip or monaural ear piece headset</t>
  </si>
  <si>
    <t>05355</t>
  </si>
  <si>
    <t>SH 340</t>
  </si>
  <si>
    <t xml:space="preserve">3 in 1 solution ear clip, monaural or dual ear piece </t>
  </si>
  <si>
    <t>05356</t>
  </si>
  <si>
    <t>SH 350</t>
  </si>
  <si>
    <t xml:space="preserve">Over the head, binaural, large ear caps </t>
  </si>
  <si>
    <t>05357</t>
  </si>
  <si>
    <t>CC 510</t>
  </si>
  <si>
    <t>500767</t>
  </si>
  <si>
    <t>CC 513</t>
  </si>
  <si>
    <t>500215</t>
  </si>
  <si>
    <t>CC 515</t>
  </si>
  <si>
    <t>Over the head, monaural headset with extra-large ear cap</t>
  </si>
  <si>
    <t>05358</t>
  </si>
  <si>
    <t>CC 520</t>
  </si>
  <si>
    <t>05359</t>
  </si>
  <si>
    <t>CC 530</t>
  </si>
  <si>
    <t>05360</t>
  </si>
  <si>
    <t>CC 540</t>
  </si>
  <si>
    <t>05361</t>
  </si>
  <si>
    <t>CC 550</t>
  </si>
  <si>
    <t>Over the head, binaural, X-large ear caps</t>
  </si>
  <si>
    <t>UI Switch Boxes</t>
  </si>
  <si>
    <t>09882</t>
  </si>
  <si>
    <t>UI 710</t>
  </si>
  <si>
    <t xml:space="preserve">Passive Box, miniature design </t>
  </si>
  <si>
    <t>09883</t>
  </si>
  <si>
    <t>UI 720</t>
  </si>
  <si>
    <t>Passive Box, Headset/Handset switch</t>
  </si>
  <si>
    <t>09884</t>
  </si>
  <si>
    <t>UI 730</t>
  </si>
  <si>
    <t xml:space="preserve">Passive Box, Headset/Handset switch, Phone and PC switch </t>
  </si>
  <si>
    <t>09885</t>
  </si>
  <si>
    <t>UI 740</t>
  </si>
  <si>
    <t>Active Box, Headset/Handset switch</t>
  </si>
  <si>
    <t>09886</t>
  </si>
  <si>
    <t>UI 750</t>
  </si>
  <si>
    <t xml:space="preserve">Active Box, Headset/Handset switch, Phone and PC switch </t>
  </si>
  <si>
    <t>Cabels for SH &amp; CC headsets</t>
  </si>
  <si>
    <t xml:space="preserve">Cables for Telephones with Standard Microphone Sensitivity </t>
  </si>
  <si>
    <t>05371</t>
  </si>
  <si>
    <t>CSTD 00</t>
  </si>
  <si>
    <t>Open End Cable: EasyDisconnect to open end coiled cable - code 00 For special applications requiring non standard plugs</t>
  </si>
  <si>
    <t>05362</t>
  </si>
  <si>
    <t>CSTD 01</t>
  </si>
  <si>
    <t>Standard Bottom cable: EasyDisconnect to Modular Plug - Coiled cable - code 01 To  be used with all Interface boxes as well as for direct connection to most phones</t>
  </si>
  <si>
    <t>500480</t>
  </si>
  <si>
    <t>CSTD 01-1</t>
  </si>
  <si>
    <t>Standard Bottom cable 100cm: EasyDisconnect to Modular Plug - straight cable - code 01 To  be used with all Interface boxes as well as for direct connection to most phones</t>
  </si>
  <si>
    <t>500234</t>
  </si>
  <si>
    <t>CSTD 07</t>
  </si>
  <si>
    <t xml:space="preserve">Bottom cable:  EasyDisconnect to Modular Plug - Coiled cable - code 07 To be used for direct connection to some phones                                     </t>
  </si>
  <si>
    <t>05365</t>
  </si>
  <si>
    <t>CSTD 08</t>
  </si>
  <si>
    <t xml:space="preserve">Bottom cable:  EasyDisconnect to Modular Plug - Coiled cable - code 08 To be used for direct connection to some phones.                                     </t>
  </si>
  <si>
    <t>500235</t>
  </si>
  <si>
    <t>CSTD 13</t>
  </si>
  <si>
    <t xml:space="preserve">Bottom cable:  EasyDisconnect to Modular Plug - Coiled cable - code 13 To be used for direct connection to some phones                                     </t>
  </si>
  <si>
    <t>05364</t>
  </si>
  <si>
    <t>CSTD 17</t>
  </si>
  <si>
    <t xml:space="preserve">Bottom cable:  EasyDisconnect to Modular Plug - Coiled cable - code 17  To be used for direct connection to some phones                                     </t>
  </si>
  <si>
    <t>05366</t>
  </si>
  <si>
    <t>CSTD 20</t>
  </si>
  <si>
    <t xml:space="preserve">Bottom cable:  EasyDisconnect to Modular Plug - Coiled cable - code 20 To be used for direct connection to some phones                                     </t>
  </si>
  <si>
    <t>05363</t>
  </si>
  <si>
    <t>CSTD 24</t>
  </si>
  <si>
    <t xml:space="preserve">Bottom cable:  EasyDisconnect to Modular Plug - Coiled cable - code 24  To be used for direct connection to some phones                                     </t>
  </si>
  <si>
    <t xml:space="preserve">Cables for Telephones with Low Microphone Sensitivity </t>
  </si>
  <si>
    <t>CLS 00</t>
  </si>
  <si>
    <t>CLS 01</t>
  </si>
  <si>
    <t xml:space="preserve">Bottom cable: EasyDisconnect to Modular Plug - Coiled cable - code 01 To be used for direct connection to some phones                                     </t>
  </si>
  <si>
    <t>CLS 08</t>
  </si>
  <si>
    <t xml:space="preserve">Bottom cable: EasyDisconnect to Modular Plug - Coiled cable - code 08 To be used for direct connection to some phones.                                     </t>
  </si>
  <si>
    <t>CLS 17</t>
  </si>
  <si>
    <t xml:space="preserve">Bottom cable: EasyDisconnect to Modular Plug - Coiled cable - code 17 To be used for direct connection to some phones.                                     </t>
  </si>
  <si>
    <t>CLS 20</t>
  </si>
  <si>
    <t xml:space="preserve">Bottom cable: EasyDisconnect to Modular Plug - Coiled cable - code 20 To be used for direct connection to some phones                                     </t>
  </si>
  <si>
    <t>CLS 24</t>
  </si>
  <si>
    <t xml:space="preserve">Bottom cable: EasyDisconnect to Modular Plug - Coiled cable - code 24 To be used for direct connection to some phones                                     </t>
  </si>
  <si>
    <t xml:space="preserve">Cables for Telephones with High Microphone Sensitivity </t>
  </si>
  <si>
    <t>CHS 00</t>
  </si>
  <si>
    <t>CHS 01</t>
  </si>
  <si>
    <t>CHS 08</t>
  </si>
  <si>
    <t>CHS 17</t>
  </si>
  <si>
    <t>CHS 20</t>
  </si>
  <si>
    <t>CHS 24</t>
  </si>
  <si>
    <t xml:space="preserve">Bottom cable: EasyDisconnect to Modular Plug - Coiled cable - code 24  To be used for direct connection to some phones                                     </t>
  </si>
  <si>
    <t xml:space="preserve">Cables for Telephones with Extra High Microphone Sensitivity </t>
  </si>
  <si>
    <t>500098</t>
  </si>
  <si>
    <t>CXHS 00</t>
  </si>
  <si>
    <t>09908</t>
  </si>
  <si>
    <t>CXHS 01</t>
  </si>
  <si>
    <t>Bottom cable: EasyDisconnect to Modular Plug - Coiled cable - code 01 To  be used for direct connection to some phones</t>
  </si>
  <si>
    <t>09910</t>
  </si>
  <si>
    <t>CXHS 08</t>
  </si>
  <si>
    <t>Bottom cable: EasyDisconnect to Modular Plug - Coiled cable - code 08 To  be used for direct connection to some phones</t>
  </si>
  <si>
    <t>500096</t>
  </si>
  <si>
    <t>CXHS 17</t>
  </si>
  <si>
    <t>Bottom cable: EasyDisconnect to Modular Plug - Coiled cable - code 17 To  be used for direct connection to some phones</t>
  </si>
  <si>
    <t>500097</t>
  </si>
  <si>
    <t>CXHS 20</t>
  </si>
  <si>
    <t>09909</t>
  </si>
  <si>
    <t>CXHS 24</t>
  </si>
  <si>
    <t>Bottom cable: EasyDisconnect to Modular Plug - Coiled cable - code 24 To  be used for direct connection to some phones</t>
  </si>
  <si>
    <t xml:space="preserve">Cables for Telephones With Super High Microphone Sensitivity </t>
  </si>
  <si>
    <t>500104</t>
  </si>
  <si>
    <t>CSHS 00</t>
  </si>
  <si>
    <t>500099</t>
  </si>
  <si>
    <t>CSHS 01</t>
  </si>
  <si>
    <t>500101</t>
  </si>
  <si>
    <t>CSHS 08</t>
  </si>
  <si>
    <t>500102</t>
  </si>
  <si>
    <t>CSHS 17</t>
  </si>
  <si>
    <t>500103</t>
  </si>
  <si>
    <t>CSHS 20</t>
  </si>
  <si>
    <t>500100</t>
  </si>
  <si>
    <t>CSHS 24</t>
  </si>
  <si>
    <t>Accessories Cabels for SH &amp; CC Headsets</t>
  </si>
  <si>
    <t>500359</t>
  </si>
  <si>
    <t>CCEL 190-2</t>
  </si>
  <si>
    <r>
      <t xml:space="preserve">Dect/GSM Cable: EasyDisconnect with </t>
    </r>
    <r>
      <rPr>
        <b/>
        <sz val="6"/>
        <rFont val="Microsoft Sans Serif"/>
        <family val="2"/>
      </rPr>
      <t>100 cm</t>
    </r>
    <r>
      <rPr>
        <sz val="6"/>
        <rFont val="Microsoft Sans Serif"/>
        <family val="2"/>
      </rPr>
      <t xml:space="preserve"> cable to 2.5mm - 3 Pole jack plug </t>
    </r>
    <r>
      <rPr>
        <b/>
        <sz val="6"/>
        <rFont val="Microsoft Sans Serif"/>
        <family val="2"/>
      </rPr>
      <t>without microphone damping</t>
    </r>
  </si>
  <si>
    <t>09887</t>
  </si>
  <si>
    <t>CCEL 191</t>
  </si>
  <si>
    <t>Dect/GSM Cable: EasyDisconnect to 2.5mm - 3 Pole jack plug converting the office headset for use with a Dect &amp; GSM phone</t>
  </si>
  <si>
    <t>500360</t>
  </si>
  <si>
    <t>CCEL 191-1</t>
  </si>
  <si>
    <r>
      <t xml:space="preserve">Dect/GSM Cable: EasyDisconnect with </t>
    </r>
    <r>
      <rPr>
        <b/>
        <sz val="6"/>
        <rFont val="Microsoft Sans Serif"/>
        <family val="2"/>
      </rPr>
      <t>60 cm cable</t>
    </r>
    <r>
      <rPr>
        <sz val="6"/>
        <rFont val="Microsoft Sans Serif"/>
        <family val="2"/>
      </rPr>
      <t xml:space="preserve"> to 2.5mm - 3 Pole jack plug                                                                              </t>
    </r>
  </si>
  <si>
    <t>500361</t>
  </si>
  <si>
    <t>CCEL 191-2</t>
  </si>
  <si>
    <r>
      <t xml:space="preserve">Dect/GSM Cable: EasyDisconnect with </t>
    </r>
    <r>
      <rPr>
        <b/>
        <sz val="6"/>
        <rFont val="Microsoft Sans Serif"/>
        <family val="2"/>
      </rPr>
      <t>100</t>
    </r>
    <r>
      <rPr>
        <sz val="6"/>
        <rFont val="Microsoft Sans Serif"/>
        <family val="2"/>
      </rPr>
      <t xml:space="preserve"> </t>
    </r>
    <r>
      <rPr>
        <b/>
        <sz val="6"/>
        <rFont val="Microsoft Sans Serif"/>
        <family val="2"/>
      </rPr>
      <t>cm cable</t>
    </r>
    <r>
      <rPr>
        <sz val="6"/>
        <rFont val="Microsoft Sans Serif"/>
        <family val="2"/>
      </rPr>
      <t xml:space="preserve"> to 2.5mm - 3 Pole jack plug                                                                             </t>
    </r>
  </si>
  <si>
    <t>09888</t>
  </si>
  <si>
    <t>CCEL 192</t>
  </si>
  <si>
    <t>GSM Cable: EasyDisconnect to 2.5mm - 4 Pole jack plug  converting the office headset for use with a Nokia GSM phone</t>
  </si>
  <si>
    <t>500271</t>
  </si>
  <si>
    <t>CCEL 193</t>
  </si>
  <si>
    <r>
      <t xml:space="preserve">Dect/GSM Cable: EasyDisconnect with </t>
    </r>
    <r>
      <rPr>
        <b/>
        <sz val="6"/>
        <rFont val="Microsoft Sans Serif"/>
        <family val="2"/>
      </rPr>
      <t>20 cm</t>
    </r>
    <r>
      <rPr>
        <sz val="6"/>
        <rFont val="Microsoft Sans Serif"/>
        <family val="2"/>
      </rPr>
      <t xml:space="preserve"> cable to 3.5mm - 3 Pole jack plug </t>
    </r>
    <r>
      <rPr>
        <b/>
        <sz val="6"/>
        <rFont val="Microsoft Sans Serif"/>
        <family val="2"/>
      </rPr>
      <t>without microphone damping</t>
    </r>
    <r>
      <rPr>
        <sz val="6"/>
        <rFont val="Microsoft Sans Serif"/>
        <family val="2"/>
      </rPr>
      <t xml:space="preserve">                                                                              </t>
    </r>
  </si>
  <si>
    <t>500366</t>
  </si>
  <si>
    <t>CCEL 193-2</t>
  </si>
  <si>
    <r>
      <t xml:space="preserve">Dect/GSM Cable: EasyDisconnect with </t>
    </r>
    <r>
      <rPr>
        <b/>
        <sz val="6"/>
        <rFont val="Microsoft Sans Serif"/>
        <family val="2"/>
      </rPr>
      <t>100 cm</t>
    </r>
    <r>
      <rPr>
        <sz val="6"/>
        <rFont val="Microsoft Sans Serif"/>
        <family val="2"/>
      </rPr>
      <t xml:space="preserve"> cable to 3.5mm - 3 Pole jack plug </t>
    </r>
    <r>
      <rPr>
        <b/>
        <sz val="6"/>
        <rFont val="Microsoft Sans Serif"/>
        <family val="2"/>
      </rPr>
      <t>without microphone damping</t>
    </r>
    <r>
      <rPr>
        <sz val="6"/>
        <rFont val="Microsoft Sans Serif"/>
        <family val="2"/>
      </rPr>
      <t xml:space="preserve">                                                                             </t>
    </r>
  </si>
  <si>
    <t>500232</t>
  </si>
  <si>
    <t>CGA 01</t>
  </si>
  <si>
    <r>
      <t>GN 8000/8210 Amplifier Cable: EasyDisconnect to Modular Plug  To be used for direct connect of hea</t>
    </r>
  </si>
  <si>
    <t>05372</t>
  </si>
  <si>
    <t>CPHUI 1</t>
  </si>
  <si>
    <t xml:space="preserve">Phone to Interface box Cable: Modular to Modular plug - short coiled cable To be used for connecting the amplifier/switchbox to the telephone                                                                                         </t>
  </si>
  <si>
    <t>09907</t>
  </si>
  <si>
    <t>CEDPC 1</t>
  </si>
  <si>
    <t>PC Cable: EasyDisconnect to two 3.5mm jack plugs  To be used when connecting the headset directly to the PC's standard sound card</t>
  </si>
  <si>
    <t>05373</t>
  </si>
  <si>
    <t>CUIPC 1</t>
  </si>
  <si>
    <t>UI Box to PC Cable: Modular plug to two 3.5mm jack plugs To be used when connecting the UI box to the PC's standard sound card</t>
  </si>
  <si>
    <t>500106</t>
  </si>
  <si>
    <t>ATC 1</t>
  </si>
  <si>
    <t>Training Cable:  "2 into 1" To be used for training purpose 1 x EasyDisconnect (hearing/speaking) and 1 x EasyDisconnect (hearing only)</t>
  </si>
  <si>
    <t>05374</t>
  </si>
  <si>
    <t>UUSB1</t>
  </si>
  <si>
    <t>USB cable:  2 x 3,5mm plug to USB connector - To be used as direct connection to USB source</t>
  </si>
  <si>
    <t>05375</t>
  </si>
  <si>
    <t>UUSB2</t>
  </si>
  <si>
    <t>USB cable: EasyDisconnect to USB connector To be used as direct connection to USB source</t>
  </si>
  <si>
    <t>500107</t>
  </si>
  <si>
    <t>AMS 01</t>
  </si>
  <si>
    <t>Mute switch box: EasyDisconnect to mute switch box to EasyDisconnect                                                                                                                               To be used between bottom cable and headset</t>
  </si>
  <si>
    <t>500233</t>
  </si>
  <si>
    <t>AIA 01</t>
  </si>
  <si>
    <t>In -line amplifier for standard carbon microphone applications</t>
  </si>
  <si>
    <t>500461</t>
  </si>
  <si>
    <t>Two prong Kit</t>
  </si>
  <si>
    <t>Two prong kit: two-prong solution e.g. Lucent CallMaster II, III, IV, and solutions with carbon microphones  -  passive two-prong + AIA 01 + CSTD 01 bottom cable</t>
  </si>
  <si>
    <t>Accessories for SH &amp; CC Headsets</t>
  </si>
  <si>
    <t>HZP 01</t>
  </si>
  <si>
    <t>Leatherette ear pads, small For SH310/20/30/33/35/40 and CC510/13/20/30 and MB line</t>
  </si>
  <si>
    <t>HZP 02</t>
  </si>
  <si>
    <t>Leatherette ear pads, medium For CC540 + SH350</t>
  </si>
  <si>
    <t>HZP 03</t>
  </si>
  <si>
    <t>Leatherette ear pads, large For CC550</t>
  </si>
  <si>
    <t>HZP 04</t>
  </si>
  <si>
    <t>Acoustic Foam ear pads, small For SH310/20/30/33/35/40 and CC510/13/20/30 and MB line</t>
  </si>
  <si>
    <t>HZP 05</t>
  </si>
  <si>
    <t>Acoustic Foam ear pads, medium For CC540 + SH350</t>
  </si>
  <si>
    <t>HZP 06</t>
  </si>
  <si>
    <t>Acoustic Foam ear pads, large For CC550</t>
  </si>
  <si>
    <t>HPH 01</t>
  </si>
  <si>
    <t>Hygienic soft cotton cover</t>
  </si>
  <si>
    <t>HPH 02</t>
  </si>
  <si>
    <t>EC 01</t>
  </si>
  <si>
    <t>L + R ear clip</t>
  </si>
  <si>
    <t>SHS 01</t>
  </si>
  <si>
    <t>Single sided headband For SH320 + SH340</t>
  </si>
  <si>
    <t>DHS 01</t>
  </si>
  <si>
    <t>Double headband SH + dummy For SH340</t>
  </si>
  <si>
    <t>SHC 01</t>
  </si>
  <si>
    <t>Single sided headband For CC530</t>
  </si>
  <si>
    <t>CCS 01</t>
  </si>
  <si>
    <t>Clothing clip, small</t>
  </si>
  <si>
    <t>CCL 01</t>
  </si>
  <si>
    <t>Clothing clip, large</t>
  </si>
  <si>
    <t>FC 01</t>
  </si>
  <si>
    <t>Color clips for personal identification (3pcs.)</t>
  </si>
  <si>
    <t>FC 02</t>
  </si>
  <si>
    <t>Color clips for personal identification (10pcs.)</t>
  </si>
  <si>
    <t>TPS 01</t>
  </si>
  <si>
    <t>Side support, SoHo</t>
  </si>
  <si>
    <t>TPC 01</t>
  </si>
  <si>
    <t>Turnable side-support, CC</t>
  </si>
  <si>
    <t>HSH 01</t>
  </si>
  <si>
    <t>Headset holder with tape</t>
  </si>
  <si>
    <t>CB 01</t>
  </si>
  <si>
    <t>Carry bag / pouch</t>
  </si>
  <si>
    <t>NCB 01</t>
  </si>
  <si>
    <t>Name tag for carry bag</t>
  </si>
  <si>
    <t>HZK 02</t>
  </si>
  <si>
    <t>Head Pads for SH350</t>
  </si>
  <si>
    <t>HZK 03</t>
  </si>
  <si>
    <t>Head Pads for CC model</t>
  </si>
  <si>
    <t>TCI 01</t>
  </si>
  <si>
    <t>Telephone controlling interface</t>
  </si>
  <si>
    <t>HSL 10</t>
  </si>
  <si>
    <t>Handset Lifter for use with DW 800 and BW 900</t>
  </si>
  <si>
    <t>Elac</t>
  </si>
  <si>
    <t>Cinema sets</t>
  </si>
  <si>
    <t>Cinema 3 ESP III silver</t>
  </si>
  <si>
    <t>Complete surround system: 5 X 301 + 1 X SUB111.2</t>
  </si>
  <si>
    <t>Cinema 1 Esp III silver</t>
  </si>
  <si>
    <t>Complete surround system: SUB 101 + 4xSAT 1 + 1xCM 1</t>
  </si>
  <si>
    <t>788384136</t>
  </si>
  <si>
    <t>Cinema XL set II</t>
  </si>
  <si>
    <t>Complete surround system: SUB 111.2 + 4xSAT 2 + 1xCenter XL</t>
  </si>
  <si>
    <t>Single components</t>
  </si>
  <si>
    <t>Cinema 24 cm</t>
  </si>
  <si>
    <t>Surround Centre Speaker (price per piece)</t>
  </si>
  <si>
    <t>Cinema 1 Sat</t>
  </si>
  <si>
    <t>Surround speaker (price per piece)</t>
  </si>
  <si>
    <t xml:space="preserve"> Silver</t>
  </si>
  <si>
    <t xml:space="preserve">Cinema 1 Cm </t>
  </si>
  <si>
    <t>Surround center speaker  (price per piece)</t>
  </si>
  <si>
    <t>Cinema 2 Sat</t>
  </si>
  <si>
    <t>Cinema XL Centre</t>
  </si>
  <si>
    <t>Cinema Pipe</t>
  </si>
  <si>
    <t>Surround colom speaker (price per piece)</t>
  </si>
  <si>
    <t>SUB 101 Esp BL</t>
  </si>
  <si>
    <t>Active sub woofer</t>
  </si>
  <si>
    <t>SUB 101 Esp SI</t>
  </si>
  <si>
    <t>50 - Series (prices a piece)</t>
  </si>
  <si>
    <t>BS 52 CH</t>
  </si>
  <si>
    <t>Bookshelf - 2 way - Cherry</t>
  </si>
  <si>
    <t>BS 52 SI</t>
  </si>
  <si>
    <t>Bookshelf - 2 way - Silver</t>
  </si>
  <si>
    <t>BS 52 GR</t>
  </si>
  <si>
    <t>Bookshelf - 2 way - Graphite Birdseye Maple</t>
  </si>
  <si>
    <t>BS 53 CH</t>
  </si>
  <si>
    <t>BS 53 SI</t>
  </si>
  <si>
    <t>BS 53 GR</t>
  </si>
  <si>
    <t>FS 57 CH</t>
  </si>
  <si>
    <t>Floorstand - 2,5way - Cherry</t>
  </si>
  <si>
    <t>FS 57 SI</t>
  </si>
  <si>
    <t>Floorstand - 2,5way - Silver</t>
  </si>
  <si>
    <t>FS 57 GR</t>
  </si>
  <si>
    <t>Floorstand - 2,5way - Graphite Birdseye Maple</t>
  </si>
  <si>
    <t>FS 58 CH</t>
  </si>
  <si>
    <t>Floorstand - 3way - Cherry</t>
  </si>
  <si>
    <t>FS 58 GR</t>
  </si>
  <si>
    <t>Floorstand - 3way - Graphite Birdseye Maple</t>
  </si>
  <si>
    <t>WS 55 CH</t>
  </si>
  <si>
    <t>Bipole wall mount speaker - 2way - Cherry</t>
  </si>
  <si>
    <t>WS 55 SI</t>
  </si>
  <si>
    <t>Bipole wall mount speaker - 2way - Silver</t>
  </si>
  <si>
    <t>WS 55 GR</t>
  </si>
  <si>
    <t>Bipole wall mount speaker - 2way - Graphite Birdseye Maple</t>
  </si>
  <si>
    <t>CC51 CH</t>
  </si>
  <si>
    <t>Center Speaker - Cherry</t>
  </si>
  <si>
    <t>CC51 SI</t>
  </si>
  <si>
    <t>Center Speaker - Silver</t>
  </si>
  <si>
    <t>CC 51 GR</t>
  </si>
  <si>
    <t>Center Speaker - Graphite Birdseye Maple</t>
  </si>
  <si>
    <t>SUB 50 CH</t>
  </si>
  <si>
    <t>Powered subwoofer 120W Peak - Cherry</t>
  </si>
  <si>
    <t>SUB 50 SI</t>
  </si>
  <si>
    <t>SUB 50 GR</t>
  </si>
  <si>
    <t>Powered subwoofer 120W Peak - Graphite Birdseye Maple</t>
  </si>
  <si>
    <t>100 Series (prices a piece)</t>
  </si>
  <si>
    <t>BS 123</t>
  </si>
  <si>
    <t xml:space="preserve">Bookshelf speaker </t>
  </si>
  <si>
    <t>Silver</t>
  </si>
  <si>
    <t>Titan</t>
  </si>
  <si>
    <t>Cherry</t>
  </si>
  <si>
    <t>FS 127</t>
  </si>
  <si>
    <t>Floorstand speaker</t>
  </si>
  <si>
    <t>CC 121</t>
  </si>
  <si>
    <t>Centre Speaker</t>
  </si>
  <si>
    <t>SUB 111.2 ESP TITAN</t>
  </si>
  <si>
    <t>Bass reflex subwoofer</t>
  </si>
  <si>
    <t>SUB 111.2 ESP SI</t>
  </si>
  <si>
    <t>SUB 111.2 ESP CH</t>
  </si>
  <si>
    <t>200 Series (prices a piece)</t>
  </si>
  <si>
    <t>BS 203.2 BL</t>
  </si>
  <si>
    <t>Bookshelf  -  2-way bass reflex loudspeaker</t>
  </si>
  <si>
    <t>BS 203.2 SI</t>
  </si>
  <si>
    <t>BS 203.2 TIT</t>
  </si>
  <si>
    <t>BS 203.2 CH</t>
  </si>
  <si>
    <t>BS 204.2 SI</t>
  </si>
  <si>
    <t>BS 204.2 TIT</t>
  </si>
  <si>
    <t>BS 204.2 BL</t>
  </si>
  <si>
    <t>BS 204.2 CH</t>
  </si>
  <si>
    <t>FS 207.2 SI</t>
  </si>
  <si>
    <t>Floorstand  -  2 1/2-way</t>
  </si>
  <si>
    <t>FS 207.2 TIT</t>
  </si>
  <si>
    <t>FS 207.2 CH</t>
  </si>
  <si>
    <t>FS 208.2 SI</t>
  </si>
  <si>
    <t>FS 208.2 TIT</t>
  </si>
  <si>
    <t>CC 201.2</t>
  </si>
  <si>
    <t>Black</t>
  </si>
  <si>
    <t>Silver Shadow</t>
  </si>
  <si>
    <t>Titan Shadow</t>
  </si>
  <si>
    <t>SUB 211.2 SI</t>
  </si>
  <si>
    <t>SUB 211.2 TIT</t>
  </si>
  <si>
    <t>SUB 211.2 CH</t>
  </si>
  <si>
    <t>300 Series (prices a piece)</t>
  </si>
  <si>
    <t>Elac 301 silver</t>
  </si>
  <si>
    <t>Mini speaker.</t>
  </si>
  <si>
    <t>Elac 310.2 jet TIT</t>
  </si>
  <si>
    <t>Mini speaker. Bi wiring. Jet tweeter</t>
  </si>
  <si>
    <t>Elac 310.2 jet silver</t>
  </si>
  <si>
    <t>330.3 Jet</t>
  </si>
  <si>
    <t>Titan shadow</t>
  </si>
  <si>
    <t>600 Series (prices a piece)</t>
  </si>
  <si>
    <t>CC 601 X-JET SI</t>
  </si>
  <si>
    <t>3-way center loudspeaker</t>
  </si>
  <si>
    <t>CC 601 X-JET TIT</t>
  </si>
  <si>
    <t>BS 602 X-JET SI</t>
  </si>
  <si>
    <t>3-way bass reflex bookshelf speaker</t>
  </si>
  <si>
    <t>BS 602 X-JET TIT</t>
  </si>
  <si>
    <t>FS 607 X-JET SI</t>
  </si>
  <si>
    <t>3½-way bass reflex floorstanding speaker</t>
  </si>
  <si>
    <t>FS 607 X-JET TIT</t>
  </si>
  <si>
    <t>FS 608-4PI SI</t>
  </si>
  <si>
    <t>small 3 1/2-way bass reflex floorstanding speaker</t>
  </si>
  <si>
    <t>FS 608-4PI TIT</t>
  </si>
  <si>
    <t>FS 609 X-PI SI</t>
  </si>
  <si>
    <t>4½-way floorstanding speaker</t>
  </si>
  <si>
    <t>FS 609 X-PI TIT</t>
  </si>
  <si>
    <t>4PI PLUS.2</t>
  </si>
  <si>
    <t>ribbon super-tweeter ( an add-on component )</t>
  </si>
  <si>
    <t>Built-in-Systems</t>
  </si>
  <si>
    <t>IW 1030</t>
  </si>
  <si>
    <t>2-way in-wall speaker - artic white</t>
  </si>
  <si>
    <t>IW 1230</t>
  </si>
  <si>
    <t>2-way in-wall speaker - high quality can also be used for home cinema - artic white</t>
  </si>
  <si>
    <t>Accessories</t>
  </si>
  <si>
    <t>Wall Bracket 305/310</t>
  </si>
  <si>
    <t>Wall mount for CL305  &amp;  CL310</t>
  </si>
  <si>
    <t>Wall Bracket 05 black</t>
  </si>
  <si>
    <t>Wall mount for Sat cinema 05 black</t>
  </si>
  <si>
    <t>Wall Bracket 05 silver</t>
  </si>
  <si>
    <t>Wall mount for Sat cinema 05 silver</t>
  </si>
  <si>
    <t>LS Stand Cinema black</t>
  </si>
  <si>
    <t>Stand for all cinema satelite speakers</t>
  </si>
  <si>
    <t>LS Stand Cinema silver</t>
  </si>
  <si>
    <t>LS 70 silver</t>
  </si>
  <si>
    <t>LS 65</t>
  </si>
  <si>
    <t>Stand for 330 (Titan)</t>
  </si>
  <si>
    <t>Cara 2.2</t>
  </si>
  <si>
    <t>Software for speaker installation</t>
  </si>
  <si>
    <t>IW Plaster frame</t>
  </si>
  <si>
    <t>For brick wall mounting</t>
  </si>
  <si>
    <t>SUB 2060 ESP</t>
  </si>
  <si>
    <t>Highgloss black</t>
  </si>
  <si>
    <t>Wired Microphones</t>
  </si>
  <si>
    <t>Evolution 600 Instrument Microphones</t>
  </si>
  <si>
    <t>E 602-II</t>
  </si>
  <si>
    <t>Cardioid bass instrument microphone</t>
  </si>
  <si>
    <t>E 604</t>
  </si>
  <si>
    <t>Super-cardioid microphone for woodwind, brass and drums</t>
  </si>
  <si>
    <t>E 606</t>
  </si>
  <si>
    <t>Super-cardioid microphone for guitar cabs, drums etc.</t>
  </si>
  <si>
    <t>E 608</t>
  </si>
  <si>
    <t>Cardioid drum and brass microphone</t>
  </si>
  <si>
    <t>E 614</t>
  </si>
  <si>
    <t>Super-cardioid condensator microphone for instruments and cimbals</t>
  </si>
  <si>
    <t>Evolution 800 Vocal Microphones</t>
  </si>
  <si>
    <t>E 815-S</t>
  </si>
  <si>
    <t>Vocalist microphone with cable XLR-Jack and on/off switch</t>
  </si>
  <si>
    <t>E 825-S</t>
  </si>
  <si>
    <t>Cardioid entry level vocal microphone with on/off switch</t>
  </si>
  <si>
    <t>E 835</t>
  </si>
  <si>
    <t>Cardioid vocal microphone</t>
  </si>
  <si>
    <t>Programmaschakelaar 6 standen, voor montage in inbouwdoos,met voorrang relais 24V,alu</t>
  </si>
  <si>
    <t>Gira E2 alu</t>
  </si>
  <si>
    <t xml:space="preserve">LS 06 RUP </t>
  </si>
  <si>
    <t>Volumeregelaar 6W voor montage in inbouwdoos,met voorrang relais 24V, wit</t>
  </si>
  <si>
    <t>Gira standaard 55, wit</t>
  </si>
  <si>
    <t xml:space="preserve">LS 12 RUP </t>
  </si>
  <si>
    <t>Volumeregelaar 12W voor montage in inbouwdoos,met voorrang relais 24V, wit</t>
  </si>
  <si>
    <t xml:space="preserve">LS 50 RUP </t>
  </si>
  <si>
    <t>Volumeregelaar 50W voor montage in inbouwdoos,met voorrang relais 24V, wit</t>
  </si>
  <si>
    <t xml:space="preserve">LS-PW 06 RUP </t>
  </si>
  <si>
    <t>Volume control / programe selector 6W voor montage in inbouwdoos,met voorrang relais 24V, wit</t>
  </si>
  <si>
    <t>LS-PW 12 RUP</t>
  </si>
  <si>
    <t>Volumeregelaar / progr. schak. 12W voor montage in inbouwdoos,met voorrang relais 24V, wit</t>
  </si>
  <si>
    <t xml:space="preserve"> Gira standaard 55</t>
  </si>
  <si>
    <t>HUP-1 Kaiser</t>
  </si>
  <si>
    <t>wanddoos 1 frame, tbv Kaiser</t>
  </si>
  <si>
    <t>HUP-2 Kaiser</t>
  </si>
  <si>
    <t>wanddoos 2 frame, tbv Kaiser</t>
  </si>
  <si>
    <t>UP-1 Kaiser</t>
  </si>
  <si>
    <t>opbouwrand 1 frame, tbv Kaiser</t>
  </si>
  <si>
    <t>UP-2 Kaiser</t>
  </si>
  <si>
    <t>opbouwrand 2 frame, tbv Kaiser</t>
  </si>
  <si>
    <t>LS-AP1 Gira standaard 55</t>
  </si>
  <si>
    <t>opbouwrand voor LS-06 /12</t>
  </si>
  <si>
    <t>LS-AP2 Gira standaard 55</t>
  </si>
  <si>
    <t>opbouwrand voor LS-06 /13, 2 frame</t>
  </si>
  <si>
    <t>GIRA-socket with SUB-D 15</t>
  </si>
  <si>
    <t>wanddoos voor aansluiting M-E series microfoons</t>
  </si>
  <si>
    <t>Amplifier - Preamp - Mixing Modules</t>
  </si>
  <si>
    <t>MX-AMP 60T</t>
  </si>
  <si>
    <t>Mengversterker 60W;  5 ingangen, priority , tafelmodel, 19" 2 HE beugels optioneel</t>
  </si>
  <si>
    <t>60W</t>
  </si>
  <si>
    <t>MX-AMP 120T</t>
  </si>
  <si>
    <t>Mengversterker 120W; 5 ingangen, priority, tafelmodel, 19" 2 HE beugels optioneel</t>
  </si>
  <si>
    <t>120W</t>
  </si>
  <si>
    <t>RAC-02</t>
  </si>
  <si>
    <t>19"frame for two modules RAC</t>
  </si>
  <si>
    <t>RAC-CD/MP3</t>
  </si>
  <si>
    <t>Cd-module for MT-AMP 240 or RAC -02</t>
  </si>
  <si>
    <t>RAC-Tune</t>
  </si>
  <si>
    <t>Tuner Module for MT-AMP240 or RAC -02</t>
  </si>
  <si>
    <t>RAC-Digi</t>
  </si>
  <si>
    <t>MP3/WAV recorder for MT-AMP240 or RAC-02</t>
  </si>
  <si>
    <t>RAC 02 + Digi + Tune</t>
  </si>
  <si>
    <t>RAC 02 met MP3-Record/Player-module en Tuner-module</t>
  </si>
  <si>
    <t>RAC 02 + CD/MP3 + CD/MP3</t>
  </si>
  <si>
    <t>RAC 02 met 2xCD/MP3-module</t>
  </si>
  <si>
    <t>RAC 02 + CD/MP3 + Digi</t>
  </si>
  <si>
    <t>RAC 02 met CD/MP3 en MP3-Record/Player-module</t>
  </si>
  <si>
    <t>RAC 02 + CD/MP3 + Tune</t>
  </si>
  <si>
    <t>RAC 02 met CD/MP3 en Tuner-module</t>
  </si>
  <si>
    <t>RAC 01 + Tune</t>
  </si>
  <si>
    <t>RAC 01 en Tuner-module</t>
  </si>
  <si>
    <t>RAC 01 + CD/MP3</t>
  </si>
  <si>
    <t>MZA 900 P</t>
  </si>
  <si>
    <t>Preamp for Evolution Microphone (XLR - 3,5 mm jack)</t>
  </si>
  <si>
    <t>MZW 1032 PRO</t>
  </si>
  <si>
    <t>MZW 48</t>
  </si>
  <si>
    <t>Foam windscreen fro small microphones E608 + E908</t>
  </si>
  <si>
    <t>MZH 604</t>
  </si>
  <si>
    <t>Universal drum clamp for  e 604 "New Model"</t>
  </si>
  <si>
    <t>MZH 908 B</t>
  </si>
  <si>
    <t>Universal clamp for  e 608 + e 908</t>
  </si>
  <si>
    <t>MZH 908 D</t>
  </si>
  <si>
    <t>MZQ 800</t>
  </si>
  <si>
    <t>Universal clamp for Evolution 800 serie/ E 935 / E 945 / MD 42 / MD 46</t>
  </si>
  <si>
    <t>Series MD Clasic</t>
  </si>
  <si>
    <t>MD 21 U</t>
  </si>
  <si>
    <t>Omni-directional dynamic microphone</t>
  </si>
  <si>
    <t>MD 42</t>
  </si>
  <si>
    <t>Omni-directional reporters microphone</t>
  </si>
  <si>
    <t>MD 46</t>
  </si>
  <si>
    <t>Cardioid reporters microphone</t>
  </si>
  <si>
    <t>MD 421-U-4</t>
  </si>
  <si>
    <t>Studio quality cardioid microphone with bass roll-off switch</t>
  </si>
  <si>
    <t>MD 428 PTT</t>
  </si>
  <si>
    <t>Cardioid vocal/speech microphone with push-to-talk</t>
  </si>
  <si>
    <t>MD 431</t>
  </si>
  <si>
    <t>Super-cardioid vocalist microphone</t>
  </si>
  <si>
    <t>MD 441 U</t>
  </si>
  <si>
    <t>Studio quality super-cardioid microphone with bass and treble switches</t>
  </si>
  <si>
    <t>Accessories for MD Classic</t>
  </si>
  <si>
    <t>MZA 421</t>
  </si>
  <si>
    <t>Clamp for MD 421 black</t>
  </si>
  <si>
    <t>MZA 441</t>
  </si>
  <si>
    <t>Clamp for MD 441</t>
  </si>
  <si>
    <t>MZA 4031</t>
  </si>
  <si>
    <t>Clamp for MD 425 / 431</t>
  </si>
  <si>
    <t>MZQ 200</t>
  </si>
  <si>
    <t>Quick release clamp for MD 22</t>
  </si>
  <si>
    <t>MZQ 441</t>
  </si>
  <si>
    <t>Quick release clamp for MD 441</t>
  </si>
  <si>
    <t>MZW 22</t>
  </si>
  <si>
    <t>Foam windshield for MD 22 microphone</t>
  </si>
  <si>
    <t>MZW 4032 A</t>
  </si>
  <si>
    <t>Foam windshield for MD 431 and SKM 4031 microphones - black</t>
  </si>
  <si>
    <t>MZW 416-1 A</t>
  </si>
  <si>
    <t>Foam windshield for MD 21 &amp; MD 431 microphone - black</t>
  </si>
  <si>
    <t>MZW 421 A</t>
  </si>
  <si>
    <t>Foam windshield for MD 421 and BF 521 microphones - black</t>
  </si>
  <si>
    <t>MZW 441 A</t>
  </si>
  <si>
    <t>Foam windshield for MD 441 and BF 541 microphones - black</t>
  </si>
  <si>
    <t>Series K6 Modular System</t>
  </si>
  <si>
    <t>K 6</t>
  </si>
  <si>
    <t>Powering module with bass attenuator, powered by 'AA' batt. or 9-50V phantom</t>
  </si>
  <si>
    <t>K 6 CL</t>
  </si>
  <si>
    <t>As K6 but with lower output and basic packaging (-14db)</t>
  </si>
  <si>
    <t>K 6 P</t>
  </si>
  <si>
    <t>As K6 but 9–50V phantom powered only</t>
  </si>
  <si>
    <t>ME 62</t>
  </si>
  <si>
    <t>Omni-directional capsule for K6 system. Black finish</t>
  </si>
  <si>
    <t>ME 64</t>
  </si>
  <si>
    <t>Cardioid capsule for K6 system. Black finish</t>
  </si>
  <si>
    <t>ME 65</t>
  </si>
  <si>
    <t>Super-cardioid vocal capsule for K6 system. Black finish</t>
  </si>
  <si>
    <t>ME 66</t>
  </si>
  <si>
    <t>‘Short-Gun’ capsule for K6 system. Black finish</t>
  </si>
  <si>
    <t>ME 67</t>
  </si>
  <si>
    <t>‘Long-Gun’ capsule for K6 system. Black finish</t>
  </si>
  <si>
    <t>Accessories for K6 Modular Condensor System</t>
  </si>
  <si>
    <t>MZW 64</t>
  </si>
  <si>
    <t>Foam windshield for ME 62/64</t>
  </si>
  <si>
    <t>MZW 64 PRO</t>
  </si>
  <si>
    <t>Foam windshield for ME 62/64 (velourised)</t>
  </si>
  <si>
    <t>MZW 65 PRO</t>
  </si>
  <si>
    <t>Foam windshield for ME 65 (velourised)</t>
  </si>
  <si>
    <t>MZW 66</t>
  </si>
  <si>
    <t>Foam windshield for ME 66</t>
  </si>
  <si>
    <t>MZW 66 PRO</t>
  </si>
  <si>
    <t>Foam windshield for ME 66 (velourised)</t>
  </si>
  <si>
    <t>MZW 67PRO</t>
  </si>
  <si>
    <t>Foam windshield for ME 67 (velourised)</t>
  </si>
  <si>
    <t>MZQ 6</t>
  </si>
  <si>
    <t>Video camera lighting mount adaptor for K6 system</t>
  </si>
  <si>
    <t>MZS 6</t>
  </si>
  <si>
    <t>Shockmount for K6 system</t>
  </si>
  <si>
    <t>Quick release clamp for K6 system</t>
  </si>
  <si>
    <t>MKE 2-60-GOLD-C</t>
  </si>
  <si>
    <t>With special connector for K6 system (gold) (black)</t>
  </si>
  <si>
    <t>KA 100 S-60 ANTR.</t>
  </si>
  <si>
    <t>Straight cable for K6 system (black)</t>
  </si>
  <si>
    <t>KA 100 S-60 BEIGE</t>
  </si>
  <si>
    <t>Straight cable for K6 system (flesh/beige)</t>
  </si>
  <si>
    <t>KA 100-60 ANTR.</t>
  </si>
  <si>
    <t>Rt angled cable for K6 system (black)</t>
  </si>
  <si>
    <t>Series MKH Condensor Microphones</t>
  </si>
  <si>
    <t>MKH 20 P48U-3</t>
  </si>
  <si>
    <t>Ultra low-noise omni-directional microphone</t>
  </si>
  <si>
    <t>MKH 30 P48U-3</t>
  </si>
  <si>
    <t>Ultra low-noise figure-of-eight microphone</t>
  </si>
  <si>
    <t>MKH 40 P48U-3</t>
  </si>
  <si>
    <t>Ultra low-noise cardioid microphone</t>
  </si>
  <si>
    <t>MKH 50 P48U-3</t>
  </si>
  <si>
    <t>Ultra low-noise super-cardioid microphone</t>
  </si>
  <si>
    <t>MKH 60 P48U-3</t>
  </si>
  <si>
    <t>Ultra low-noise short gun microphone</t>
  </si>
  <si>
    <t>MKH 70 P48U-3</t>
  </si>
  <si>
    <t>Ultra low-noise long gun microphone</t>
  </si>
  <si>
    <t>MKH 80 P48U-3</t>
  </si>
  <si>
    <t>Ultra low-noise switchable pattern microphone – 5 patterns</t>
  </si>
  <si>
    <t>MKH 800 P48U3</t>
  </si>
  <si>
    <t>MKH 416 P48U-3</t>
  </si>
  <si>
    <t>Short gun microphone/phantom 48V</t>
  </si>
  <si>
    <t>MKH 418S P48U-3</t>
  </si>
  <si>
    <t>Stereo Short gun microphone/phantom 48V</t>
  </si>
  <si>
    <t>Accessories for MKH Condensor Microphones</t>
  </si>
  <si>
    <t>MZW 41</t>
  </si>
  <si>
    <t>Foam windshield for MKH 40</t>
  </si>
  <si>
    <t>MZW 61</t>
  </si>
  <si>
    <t>Foam windshield for MKH 60</t>
  </si>
  <si>
    <t>MZW 71</t>
  </si>
  <si>
    <t>Foam windshield for MKH 70</t>
  </si>
  <si>
    <t>MZW 80</t>
  </si>
  <si>
    <t>Foam windshield for MKH 80</t>
  </si>
  <si>
    <t>MZW 415</t>
  </si>
  <si>
    <t>Foam windshield for MKH 416</t>
  </si>
  <si>
    <t>MZQ 40</t>
  </si>
  <si>
    <t>Quick-release adaptor for MKH 20/30/40/50/60/70</t>
  </si>
  <si>
    <t>MZS 40</t>
  </si>
  <si>
    <t>Stand mounted shockmount for MKH 20/30/40/50 or MKH m-s pair</t>
  </si>
  <si>
    <t>MZS 80</t>
  </si>
  <si>
    <t>Stand mounted shockmount for MKH 80 or MKH 30</t>
  </si>
  <si>
    <t>Accessories for ENG teams (for K6 serie or MKH serie)</t>
  </si>
  <si>
    <t>MZS 20-1</t>
  </si>
  <si>
    <t>Shockmount with pistol grip</t>
  </si>
  <si>
    <t>MZW 20-1</t>
  </si>
  <si>
    <t>Basket windshield for MKH 20 / 30 / 40 / 50</t>
  </si>
  <si>
    <t>MZW 60-1</t>
  </si>
  <si>
    <t>Basket windshield for MKH 60 / 416</t>
  </si>
  <si>
    <t>MZW 70-1</t>
  </si>
  <si>
    <t>Basket windshield for MKH 70</t>
  </si>
  <si>
    <t>MZH 20-1</t>
  </si>
  <si>
    <t>Hairy cover for MZW 20-1</t>
  </si>
  <si>
    <t>MZH 60-1</t>
  </si>
  <si>
    <t>Hairy cover for MZW 60-1</t>
  </si>
  <si>
    <t>MZH 70-1</t>
  </si>
  <si>
    <t>Hairy cover for MZW 70-1</t>
  </si>
  <si>
    <t>MZB 415</t>
  </si>
  <si>
    <t>Fish pole with angle bar</t>
  </si>
  <si>
    <t>MZG 415-3</t>
  </si>
  <si>
    <t>Swivel mount for MKH416</t>
  </si>
  <si>
    <t>MZS 415-3</t>
  </si>
  <si>
    <t>Shockmount for MKH416</t>
  </si>
  <si>
    <t>MZD 30</t>
  </si>
  <si>
    <t>Dual clip</t>
  </si>
  <si>
    <t>Series Istalled Sound with Accessories</t>
  </si>
  <si>
    <t>Condenser boudary layer mic with integrated amp.</t>
  </si>
  <si>
    <t>E 912-S wh</t>
  </si>
  <si>
    <t>Condenser boudary layer mic with integrated amp</t>
  </si>
  <si>
    <t>E 912-S bl</t>
  </si>
  <si>
    <t>E 912-S nx</t>
  </si>
  <si>
    <t>nextel</t>
  </si>
  <si>
    <t>COM 190</t>
  </si>
  <si>
    <t>Cardioid PA/conference gooseneck microphone with XLR connector</t>
  </si>
  <si>
    <t>COM 195</t>
  </si>
  <si>
    <t>As COM 190 but with threaded base for fixed installations</t>
  </si>
  <si>
    <t>COM 1423</t>
  </si>
  <si>
    <t>Gooseneck mike, but with 3 pin XLR and 12–48 Volt ph., 390mm long</t>
  </si>
  <si>
    <t>COM 1424-2</t>
  </si>
  <si>
    <t>Gooseneck mike, but with illuminated ring, 361 mm long</t>
  </si>
  <si>
    <t>ME 34</t>
  </si>
  <si>
    <t>Cardioíd miniature microphone head</t>
  </si>
  <si>
    <t>ME 34 nx</t>
  </si>
  <si>
    <t>Cardioid miniature microphone head</t>
  </si>
  <si>
    <t>Nextel</t>
  </si>
  <si>
    <t>ME 35</t>
  </si>
  <si>
    <t>Supercardioid miniature microphone head</t>
  </si>
  <si>
    <t>ME 35 nx</t>
  </si>
  <si>
    <t>ME 36</t>
  </si>
  <si>
    <t>Short shotgun miniature microphone head</t>
  </si>
  <si>
    <t>ME 36 nx</t>
  </si>
  <si>
    <t>Mini shotgun miniature microphone head</t>
  </si>
  <si>
    <t>MZW 34 B</t>
  </si>
  <si>
    <t>Velourised windshield for ME 34/35</t>
  </si>
  <si>
    <t>MZW 36 B</t>
  </si>
  <si>
    <t>Velourised windshield for ME 36</t>
  </si>
  <si>
    <t>MZH 3015</t>
  </si>
  <si>
    <t>Metal goosneck 15cm, XLR3</t>
  </si>
  <si>
    <t>MZH 3015 nx</t>
  </si>
  <si>
    <t>MZH 3040</t>
  </si>
  <si>
    <t>Metal goosneck 40cm, XLR3</t>
  </si>
  <si>
    <t>MZH 3040 nx</t>
  </si>
  <si>
    <t>MZH 3042</t>
  </si>
  <si>
    <t>Metal goosneck 40cm, XLR3, two flexible sections</t>
  </si>
  <si>
    <t>MZH 3042 nx</t>
  </si>
  <si>
    <t>MZH 3062</t>
  </si>
  <si>
    <t>Metal goosneck 60cm, XLR3, two flexible sections</t>
  </si>
  <si>
    <t>MZH 3062 nx</t>
  </si>
  <si>
    <t>MZH 3072</t>
  </si>
  <si>
    <t>Metal goosneck 70cm, XLR3, two flexible sections</t>
  </si>
  <si>
    <t>MZH 3072 nx</t>
  </si>
  <si>
    <t>MZH 3015-L</t>
  </si>
  <si>
    <t>Metal goosneck 15cm, XLR5, with LED ring</t>
  </si>
  <si>
    <t>MZH 3040-L</t>
  </si>
  <si>
    <t>Metal goosneck 40cm, XLR5, with LED ring</t>
  </si>
  <si>
    <t>MZH 3042-L</t>
  </si>
  <si>
    <t>Metal goosneck 40cm, XLR5, with LED ring, two flexible sections</t>
  </si>
  <si>
    <t>MZFS 30</t>
  </si>
  <si>
    <t>Floor stand with lockable female XLR3 on top and a male at the bottom 30cm</t>
  </si>
  <si>
    <t>MZFS 30 nx</t>
  </si>
  <si>
    <t>MZFS 60</t>
  </si>
  <si>
    <t>Floor stand with lockable female XLR3 on top and a male at the bottom 60cm</t>
  </si>
  <si>
    <t>MZFS 60 nx</t>
  </si>
  <si>
    <t>MZFS 80</t>
  </si>
  <si>
    <t>Floor stand with lockable female XLR3 on top and a male at the bottom 80cm</t>
  </si>
  <si>
    <t>MZFS 80 nx</t>
  </si>
  <si>
    <t>MZT 30</t>
  </si>
  <si>
    <t>Table installation socket, XLR3</t>
  </si>
  <si>
    <t>MZT 30-L</t>
  </si>
  <si>
    <t>Table installation socket, XLR5</t>
  </si>
  <si>
    <t>MZC 30</t>
  </si>
  <si>
    <t>Connection Cable 9m</t>
  </si>
  <si>
    <t>MZBD 36</t>
  </si>
  <si>
    <t>Boundary microphone adaptor</t>
  </si>
  <si>
    <t>MZH 30</t>
  </si>
  <si>
    <t>Ceiling mount</t>
  </si>
  <si>
    <t>MZTX 31</t>
  </si>
  <si>
    <t>Table stand</t>
  </si>
  <si>
    <t>MZTX 31 nx</t>
  </si>
  <si>
    <t>MZTX 31 PTT</t>
  </si>
  <si>
    <t>Table stand push to talk button</t>
  </si>
  <si>
    <t>MZTX 31 PTT nx</t>
  </si>
  <si>
    <t>Table stand push to talk / on-off button</t>
  </si>
  <si>
    <t>MZQ 100</t>
  </si>
  <si>
    <t>Stand Mount</t>
  </si>
  <si>
    <t>MZS 31</t>
  </si>
  <si>
    <t>Shockmount</t>
  </si>
  <si>
    <t>Installed sound Kit 3</t>
  </si>
  <si>
    <t>Compleet goosneck demo set with XLR 3</t>
  </si>
  <si>
    <t>Installed sound Kit 5</t>
  </si>
  <si>
    <t>Compleet goosneck demo set with XLR 5</t>
  </si>
  <si>
    <t>Clipon Microphones</t>
  </si>
  <si>
    <t>MKE 40-P</t>
  </si>
  <si>
    <t>Cardioid microphone with XLR phantom powered</t>
  </si>
  <si>
    <t>MKE 2-P-GOLD-C</t>
  </si>
  <si>
    <t>Back-electret condenser microphone with XLR3 for 48V (gold) (black)</t>
  </si>
  <si>
    <t>MKE 2-3-P-GOLD-C</t>
  </si>
  <si>
    <t>Back-electret condenser microphone with XLR3 for 48V (gold) (flesh)</t>
  </si>
  <si>
    <t>Modular Clip-on Microphones</t>
  </si>
  <si>
    <t>ME 102 ANTR.</t>
  </si>
  <si>
    <t>Omni miniature microphone head with windshield (black)</t>
  </si>
  <si>
    <t>ME 102 NI</t>
  </si>
  <si>
    <t>Omni miniature microphone head with windshield (nickel)</t>
  </si>
  <si>
    <t>ME 104 ANTR.</t>
  </si>
  <si>
    <t>Cardioid miniature microphone head with windshield (black)</t>
  </si>
  <si>
    <t>ME 104 NI</t>
  </si>
  <si>
    <t>Cardioid miniature microphone head with windshield (nickel)</t>
  </si>
  <si>
    <t>ME 105 ANTR.</t>
  </si>
  <si>
    <t>Super-cardioid miniature microphone head with windshield (black)</t>
  </si>
  <si>
    <t>ME 105 NI</t>
  </si>
  <si>
    <t>Super-cardioid miniature microphone head with windshield (nickel)</t>
  </si>
  <si>
    <t>KA 100 S-P ANTR.</t>
  </si>
  <si>
    <t>Straight cable with phantom power adaptor (black)</t>
  </si>
  <si>
    <t>KA 100 S-P BEIGE</t>
  </si>
  <si>
    <t>Straight cable with phantom power adaptor (flesh/beige)</t>
  </si>
  <si>
    <t>KA 100-P ANTR.</t>
  </si>
  <si>
    <t>Rt angled cable with phantom power adaptor (black)</t>
  </si>
  <si>
    <t>KA 100-P GREY</t>
  </si>
  <si>
    <t>Rt angled cable with phantom power adaptor (grey)</t>
  </si>
  <si>
    <t>Headsets Microphones</t>
  </si>
  <si>
    <t>HS 2-P</t>
  </si>
  <si>
    <t>Headset with MKE 2 head on flexible boom - with XLR3 for 48V (black)</t>
  </si>
  <si>
    <t>HS 2-3-P</t>
  </si>
  <si>
    <t>Headset with MKE 2 head on flexible boom - with XLR3 for 48V (flesh)</t>
  </si>
  <si>
    <t>HSP 2-P</t>
  </si>
  <si>
    <t>Headset omnidirectional microphone - with XLR3 for 48V (black)</t>
  </si>
  <si>
    <t>HSP 2-3-P</t>
  </si>
  <si>
    <t>HSP 4-P</t>
  </si>
  <si>
    <t>Headset cardiod microphone - with XLR3 for 48V (black)</t>
  </si>
  <si>
    <t>HSP 4-3-P</t>
  </si>
  <si>
    <t>Accessories for Clip-on &amp; Headset Microphones</t>
  </si>
  <si>
    <t>MZ 100</t>
  </si>
  <si>
    <t>Accessory kit for ME102/104</t>
  </si>
  <si>
    <t>MZ 2</t>
  </si>
  <si>
    <t>Accessory kit for MKE2</t>
  </si>
  <si>
    <t>MZ 2-1</t>
  </si>
  <si>
    <t>MZ 2-3 gold</t>
  </si>
  <si>
    <t>Make up protection (10 stuks)</t>
  </si>
  <si>
    <t>MZM2/MZM10</t>
  </si>
  <si>
    <t>Magnetic clip and mount for MKE2 and ME102/104 system</t>
  </si>
  <si>
    <t>NB 2 ANTR.</t>
  </si>
  <si>
    <t>Headmic adaptor for MKE 2, MKE 102 or MKE 104</t>
  </si>
  <si>
    <t>NB 2 BEIGE</t>
  </si>
  <si>
    <t>Boom HSP2</t>
  </si>
  <si>
    <t>Microphone boom, omni-directional (without headset &amp; cable) - black</t>
  </si>
  <si>
    <t>Microphone boom, omni-directional (without headset &amp; cable) - flesh</t>
  </si>
  <si>
    <t>Boom HSP4</t>
  </si>
  <si>
    <t>Microphone boom, cardioid (without headset &amp; cable) - black</t>
  </si>
  <si>
    <t>Microphone boom, cardioid (without headset &amp; cable) - flesh</t>
  </si>
  <si>
    <t>Special Microphones</t>
  </si>
  <si>
    <t>MKE 44-P</t>
  </si>
  <si>
    <t xml:space="preserve">Stereo microphone, balanced outputs, battery or 9-50V phantom powered  </t>
  </si>
  <si>
    <t>MKE 300 VIDEO</t>
  </si>
  <si>
    <t>Small "short-gun" microphone for video cameras</t>
  </si>
  <si>
    <t>MKE 400</t>
  </si>
  <si>
    <t>Miniature camera microphone</t>
  </si>
  <si>
    <t>Other Accessories</t>
  </si>
  <si>
    <t>Cable U-Jack mini</t>
  </si>
  <si>
    <t>Mic cable xlr-jack mini (1,5m)</t>
  </si>
  <si>
    <t>KA 3 U-U</t>
  </si>
  <si>
    <t>Mic cable xlr-xlr (3m)</t>
  </si>
  <si>
    <t>KA 6 U-U</t>
  </si>
  <si>
    <t>Mic cable xlr-xlr (6m)</t>
  </si>
  <si>
    <t>KA 9 U-U</t>
  </si>
  <si>
    <t>Mic cable xlr-xlr (9m)</t>
  </si>
  <si>
    <t>KA 12 U-U</t>
  </si>
  <si>
    <t>Mic cable xlr-xlr (12m)</t>
  </si>
  <si>
    <t>MZA 14 P48U</t>
  </si>
  <si>
    <t>Battery phantom power supply with switchable attenuator and bass attenuator</t>
  </si>
  <si>
    <t>MZA 14 TU</t>
  </si>
  <si>
    <t>Battery "T" power supply with switchable attenuator and bass attenuator 12V</t>
  </si>
  <si>
    <t>MZP 40</t>
  </si>
  <si>
    <t>Popshield for all microphones</t>
  </si>
  <si>
    <t>Quick release clamp for COM 190 - K3 - MKH 416</t>
  </si>
  <si>
    <t>MZT 100</t>
  </si>
  <si>
    <t>Anti-vibration table stand (1,25kg)</t>
  </si>
  <si>
    <t>MZT 105-1</t>
  </si>
  <si>
    <t>Table stand for K6 and MKH 416</t>
  </si>
  <si>
    <t>MZT 14</t>
  </si>
  <si>
    <t>Desk top mounting bolt</t>
  </si>
  <si>
    <t>MZT 417-1</t>
  </si>
  <si>
    <t>Light, collapsable plastic table stand</t>
  </si>
  <si>
    <t>MZT 441</t>
  </si>
  <si>
    <t>Table stand for MD 441 and MD 421 microphones</t>
  </si>
  <si>
    <t>MZW 30 A</t>
  </si>
  <si>
    <t>Foam windshield for ME 30/40</t>
  </si>
  <si>
    <t>MKH 8000 series - high-end modular microphone</t>
  </si>
  <si>
    <t>MKH 8020</t>
  </si>
  <si>
    <t>Omni-directional microphone</t>
  </si>
  <si>
    <t>MKH 8040</t>
  </si>
  <si>
    <t>Cardioid microphone</t>
  </si>
  <si>
    <t>MKH 8060</t>
  </si>
  <si>
    <t>Super-cardioid microphone</t>
  </si>
  <si>
    <t>Accessories MKH 8000 series</t>
  </si>
  <si>
    <t>MZE 8015</t>
  </si>
  <si>
    <t>Extension tube - 15cm</t>
  </si>
  <si>
    <t>MZE 8060</t>
  </si>
  <si>
    <t>Extension tube - 60cm</t>
  </si>
  <si>
    <t>MZE 8120</t>
  </si>
  <si>
    <t>Extension tube - 120cm</t>
  </si>
  <si>
    <t>MZGE 8000</t>
  </si>
  <si>
    <t>Bar connector - one extension tube</t>
  </si>
  <si>
    <t>MZGE 8002</t>
  </si>
  <si>
    <t>Bar connector - two extension tubes</t>
  </si>
  <si>
    <t>MZEF 8060</t>
  </si>
  <si>
    <t>Vertical bar - 60cm</t>
  </si>
  <si>
    <t>MZEF8120</t>
  </si>
  <si>
    <t>Vertical bar - 120cm</t>
  </si>
  <si>
    <t>MZFS 8000</t>
  </si>
  <si>
    <t>Floor stand</t>
  </si>
  <si>
    <t>MZT 8000</t>
  </si>
  <si>
    <t>MZT 8001</t>
  </si>
  <si>
    <t>Table stand with acrylic base</t>
  </si>
  <si>
    <t>MZS 8000</t>
  </si>
  <si>
    <t>Shock mount</t>
  </si>
  <si>
    <t>MZQ 8001</t>
  </si>
  <si>
    <t>Mini clip</t>
  </si>
  <si>
    <t>MZQ 8000</t>
  </si>
  <si>
    <t>Microphone clip</t>
  </si>
  <si>
    <t>MZG 8000</t>
  </si>
  <si>
    <t>Swivel joint</t>
  </si>
  <si>
    <t>MZL 8003</t>
  </si>
  <si>
    <t>Remote cable 3 meter</t>
  </si>
  <si>
    <t>MZL 8010</t>
  </si>
  <si>
    <t>Remote cable 10 meter</t>
  </si>
  <si>
    <t>MZW 8000</t>
  </si>
  <si>
    <t>Windshield</t>
  </si>
  <si>
    <t>MZH 8000</t>
  </si>
  <si>
    <t>Ceiling Mount</t>
  </si>
  <si>
    <t>Wireless systems</t>
  </si>
  <si>
    <t>Freeport</t>
  </si>
  <si>
    <t>Fp 12</t>
  </si>
  <si>
    <t xml:space="preserve">Presentor Set - Wirelless budget system with 4 freq. </t>
  </si>
  <si>
    <t>Fp 35</t>
  </si>
  <si>
    <t xml:space="preserve">Vocal Set - Wirelless budget system with 4 freq. </t>
  </si>
  <si>
    <t>Fp 52</t>
  </si>
  <si>
    <t xml:space="preserve">Aerobic Set - Wirelless budget system with 4 freq. </t>
  </si>
  <si>
    <t>Fp 52 extreme</t>
  </si>
  <si>
    <t>Fp 72</t>
  </si>
  <si>
    <t xml:space="preserve">Instrument Set - Wirelless budget system with 4 freq. </t>
  </si>
  <si>
    <t>Evolution Wireless G2</t>
  </si>
  <si>
    <t>Evolution Wireless G2 Sets "100 series"</t>
  </si>
  <si>
    <t xml:space="preserve">EW 100 ENG G2               </t>
  </si>
  <si>
    <t>ENG set (bodypack transmitter + plu on transmitter + micro + pocket receiver)</t>
  </si>
  <si>
    <t xml:space="preserve">EW 112 G2            </t>
  </si>
  <si>
    <t>Bodypack 100 ( bodypack transmitter + micro omni + diversity receiver )</t>
  </si>
  <si>
    <t>EW 112-P G2</t>
  </si>
  <si>
    <t>Bodypack 100 ( bodypack transmitter + micro omni + pocket receiver)</t>
  </si>
  <si>
    <t xml:space="preserve">EW 122 G2            </t>
  </si>
  <si>
    <t>Bodypack 100 ( bodypack transmitter + lavalier cardio + diversity receiver)</t>
  </si>
  <si>
    <t>EW 122-P G2</t>
  </si>
  <si>
    <t>Bodypack 100 ( bodypack transmitter + lavalier cardio + pocket receiver)</t>
  </si>
  <si>
    <t>EW 135 G2 - Green</t>
  </si>
  <si>
    <t>Vocal 100 ( handheld transmitter dynamic cardioid + diversity receiver)</t>
  </si>
  <si>
    <t>EW 135-P G2 - Green</t>
  </si>
  <si>
    <t>Vocal 100 ( handheld transmitter dynamic cardioid + pocket receiver)</t>
  </si>
  <si>
    <t>EW 145 G2 - Blue</t>
  </si>
  <si>
    <t>Vocal 100 ( handheld transmitter dynamic supercardioid + diversity receiver)</t>
  </si>
  <si>
    <t>EW 152 G2</t>
  </si>
  <si>
    <t>Headset 100 ( bodypack transmitter + headsetmicro + diversity receiver)</t>
  </si>
  <si>
    <t>EW 165 G2 - Red</t>
  </si>
  <si>
    <t>Vocal 100 ( handheld transmitter condenser supercardioid + diversity receiver)</t>
  </si>
  <si>
    <t>EW 172 G2</t>
  </si>
  <si>
    <t>Instrument 100 ( bodypack transmitter + guitar cable + diversity receiver)</t>
  </si>
  <si>
    <t>EW 182 G2</t>
  </si>
  <si>
    <t>Instrument 100 (bodypack transmitter + EM 100 G2 rack mount receiver + e 908T)</t>
  </si>
  <si>
    <t>Evolution Wireless G2 Components "100 Series"</t>
  </si>
  <si>
    <t>EK 100 G2</t>
  </si>
  <si>
    <t>Pocket receiver for 100 series</t>
  </si>
  <si>
    <t>EM 100 G2</t>
  </si>
  <si>
    <t>Receiver for 100 series</t>
  </si>
  <si>
    <t>SK 100 G2</t>
  </si>
  <si>
    <t>Bodypack transmitter for 100 series</t>
  </si>
  <si>
    <t>SKP 100 G2</t>
  </si>
  <si>
    <t>Plug-on transmitter for 100 series</t>
  </si>
  <si>
    <t>SKM 135 G2 - Green</t>
  </si>
  <si>
    <t>Handheld transmitter dynamic cardioid for 100 series - (MD835 cel)</t>
  </si>
  <si>
    <t>SKM 145 G2 - Blue</t>
  </si>
  <si>
    <t>Handheld transmitter dynamic super-cardioid for 100 series - (MD845 cel)</t>
  </si>
  <si>
    <t>SKM 165 G2 - Red</t>
  </si>
  <si>
    <t>Handheld transmitter condenser super-cardioid for 100 series - (ME865 cel)</t>
  </si>
  <si>
    <t>Evolution Wireless G2 "300 series"</t>
  </si>
  <si>
    <t>EW 312 G2</t>
  </si>
  <si>
    <t>Bodypack 300 ( bodypack transmitter + micro omni + diversity receiver)</t>
  </si>
  <si>
    <t>EW 322 G2</t>
  </si>
  <si>
    <t>Bodypack 300 ( bodypack transmitter + lavalier cardio + diversity receiver)</t>
  </si>
  <si>
    <t>EW 335 G2 - Green</t>
  </si>
  <si>
    <t>Vocal 300 ( handheld transmitter dynamic cardioid + diversity receiver)</t>
  </si>
  <si>
    <t>EW 345 G2 - Blue</t>
  </si>
  <si>
    <t>Vocal 300 ( handheld transmitter dynamic supercardioid + diversity receiver)</t>
  </si>
  <si>
    <t>EW 352 G2</t>
  </si>
  <si>
    <t>Headset 300 ( bodypack transmitter + headsetmicro + diversity receiver)</t>
  </si>
  <si>
    <t>EW 365 G2 - Red</t>
  </si>
  <si>
    <t>Vocal 300 ( handheld transmitter condenser supercardioid+ diversity receiver )</t>
  </si>
  <si>
    <t>EW 372 G2</t>
  </si>
  <si>
    <t>Instrument 300 ( bodypack transmitter + guitar cable )</t>
  </si>
  <si>
    <t>Evolution Wireless G2 Components "300 series"</t>
  </si>
  <si>
    <t>EM 300 G2</t>
  </si>
  <si>
    <t>Receiver for 300 series</t>
  </si>
  <si>
    <t>SK 300 G2</t>
  </si>
  <si>
    <t>Bodypack transmitter for 300 series</t>
  </si>
  <si>
    <t>SKM 335 G2 - Green</t>
  </si>
  <si>
    <t>Handheld transmitter dynamic cardioid for 300 series - (MD835 cel)</t>
  </si>
  <si>
    <t>SKM 345 G2 - Blue</t>
  </si>
  <si>
    <t>Handheld transmitter dynamic super-cardioid for 300 series - (MD845 cel)</t>
  </si>
  <si>
    <t>SKM 365 G2 - Red</t>
  </si>
  <si>
    <t>Handheld transmitter condenser super-cardioid for 300 series - (ME865 cel)</t>
  </si>
  <si>
    <t>Evolution Wireless G2 "500 series"</t>
  </si>
  <si>
    <t>EK 500 G2</t>
  </si>
  <si>
    <t>Pocket receiver for 500 series</t>
  </si>
  <si>
    <t>EM 500 G2</t>
  </si>
  <si>
    <t>Receiver for 500 series</t>
  </si>
  <si>
    <t>EM 550 G2</t>
  </si>
  <si>
    <t>SK 500 G2</t>
  </si>
  <si>
    <t>Bodypack transmitter for 500 series</t>
  </si>
  <si>
    <t>SKP 500 G2</t>
  </si>
  <si>
    <t>Plug-on transmitter for 500 series</t>
  </si>
  <si>
    <t>SKM 535 G2 - Green</t>
  </si>
  <si>
    <t>Handheld transmitter dynamic cardioid for 500 series - (MD835 cel)</t>
  </si>
  <si>
    <t>SKM 545 G2 - Blue</t>
  </si>
  <si>
    <t>Handheld transmitter dynamic supercardioid for 500 series - (MD845 cel)</t>
  </si>
  <si>
    <t>SKM 565 G2 - Red</t>
  </si>
  <si>
    <t>Handheld transmitter condenser supercardioid for 500 series - (ME865 cel)</t>
  </si>
  <si>
    <t>SKM 935 G2 - Grey</t>
  </si>
  <si>
    <t>Handheld transmitter dynamic cardioid for 500 series - (MDD935 cel)</t>
  </si>
  <si>
    <t>SKM 945 G2 - Grey</t>
  </si>
  <si>
    <t>Handheld transmitter dynamic supercardioid for 500 series - (MDD945 cel)</t>
  </si>
  <si>
    <t>Network Systems</t>
  </si>
  <si>
    <t>Net 1</t>
  </si>
  <si>
    <t>Frequency management System to use in a network of EWG2 300/500/550 and / or EM3532</t>
  </si>
  <si>
    <t>Accessories for Evolution Wireless G2</t>
  </si>
  <si>
    <t>Capsule for Handhelds</t>
  </si>
  <si>
    <t>MD 835 - Green</t>
  </si>
  <si>
    <t>Microphone module; cardioid, dynamic (for EW-serie)</t>
  </si>
  <si>
    <t>MD 845 - Blue</t>
  </si>
  <si>
    <t>Microphone module, super-cardioid; dynamic (for EW-serie)</t>
  </si>
  <si>
    <t>MMD 935 - Grey</t>
  </si>
  <si>
    <t>Microphone module, cardioid; dynamic (for EW-serie)</t>
  </si>
  <si>
    <t>MMD 945 - Grey</t>
  </si>
  <si>
    <t>ME 865 - Red</t>
  </si>
  <si>
    <t>Microphone module, super-cardioid, condensor (for EW-serie)</t>
  </si>
  <si>
    <t>Miniature Microphones</t>
  </si>
  <si>
    <t>ME 2</t>
  </si>
  <si>
    <t>Omni clip-on mike, lavalier microphone (for EW-serie)</t>
  </si>
  <si>
    <t>ME 4</t>
  </si>
  <si>
    <t>Cardio clip-on mike, lavalier microphone (for EW-serie)</t>
  </si>
  <si>
    <t>MKE 2-EW-GOLD</t>
  </si>
  <si>
    <t>With special 3,5mm jack for radio transmitters EW (black) + acc.</t>
  </si>
  <si>
    <t>MKE 2-EW-3-GOLD</t>
  </si>
  <si>
    <t>With special 3,5mm jack for radio transmitters EW (flesh) + acc.</t>
  </si>
  <si>
    <t>MKE 40-EW</t>
  </si>
  <si>
    <t>Cardioid microphone for EW series</t>
  </si>
  <si>
    <t>Headsets</t>
  </si>
  <si>
    <t>ME 3</t>
  </si>
  <si>
    <t>Headset mike (for EW-serie)</t>
  </si>
  <si>
    <t>ME 3 extreme</t>
  </si>
  <si>
    <t>Headset mike for aerobic</t>
  </si>
  <si>
    <t>black or yellow</t>
  </si>
  <si>
    <t>HS 2 -EW</t>
  </si>
  <si>
    <t>Headset with MKE 2 head on flexible boom - EW</t>
  </si>
  <si>
    <t>HS 2 -3-EW</t>
  </si>
  <si>
    <t>Headset with MKE 2 head on flexible boom - flesh - EW</t>
  </si>
  <si>
    <t>HSP 2 -EW</t>
  </si>
  <si>
    <t>Headset omnidirectional microphone - EW</t>
  </si>
  <si>
    <t>HSP 2 -3-EW</t>
  </si>
  <si>
    <t>Headset omnidirectional microphone - flesh - EW</t>
  </si>
  <si>
    <t>HSP 4 -EW</t>
  </si>
  <si>
    <t>Headset cardiod microphone - EW</t>
  </si>
  <si>
    <t>HSP 4 -3-EW</t>
  </si>
  <si>
    <t>Headset cardiod microphone - flesh - EW</t>
  </si>
  <si>
    <t xml:space="preserve">Accessories </t>
  </si>
  <si>
    <t>Antennas &amp; Accessories</t>
  </si>
  <si>
    <t>A 1031</t>
  </si>
  <si>
    <t>UHF passive antenna</t>
  </si>
  <si>
    <t>A 2003</t>
  </si>
  <si>
    <t>UHF Directional antenna</t>
  </si>
  <si>
    <t>A 12 AD</t>
  </si>
  <si>
    <t>UHF Directional antenna with booster amplifier</t>
  </si>
  <si>
    <t>A 5000 CP</t>
  </si>
  <si>
    <t>UHF passive antenna with circular polarization - "N" + adaptor to BNC</t>
  </si>
  <si>
    <t>GZA 1036 TV</t>
  </si>
  <si>
    <t>Antenna</t>
  </si>
  <si>
    <t>GZA 1036-9</t>
  </si>
  <si>
    <t>VHF/UHF ground plane antenna</t>
  </si>
  <si>
    <t>GZL 1019 A-0,5</t>
  </si>
  <si>
    <t>Co-axial cable, 0,5m</t>
  </si>
  <si>
    <t>GZL 1019 A-1</t>
  </si>
  <si>
    <t>Co-axial cable, 1m</t>
  </si>
  <si>
    <t>GZL 1019 A-5</t>
  </si>
  <si>
    <t>Co-axial cable, 5m</t>
  </si>
  <si>
    <t>GZL 1019 A-10</t>
  </si>
  <si>
    <t>Co-axial cable, 10m</t>
  </si>
  <si>
    <t>GZV 1019 A</t>
  </si>
  <si>
    <t>BNC coupler</t>
  </si>
  <si>
    <t>GZL 5000 A 5</t>
  </si>
  <si>
    <t>Co-axial cable, -24dB/100m, 5m</t>
  </si>
  <si>
    <t>GZL 5000 A 10</t>
  </si>
  <si>
    <t>Co-axial cable, -24dB/100m, 10m</t>
  </si>
  <si>
    <t>GZL 5000 A 15</t>
  </si>
  <si>
    <t>Co-axial cable, -24dB/100m, 15m</t>
  </si>
  <si>
    <t>GZL 5000 A 20</t>
  </si>
  <si>
    <t>Co-axial cable, -24dB/100m, 20m</t>
  </si>
  <si>
    <t>GZL 5000 A 25</t>
  </si>
  <si>
    <t>Co-axial cable, -24dB/100m, 25m</t>
  </si>
  <si>
    <t>GZL 5000 A 50</t>
  </si>
  <si>
    <t>Co-axial cable, -24dB/100m, 50m</t>
  </si>
  <si>
    <t>ASP 113</t>
  </si>
  <si>
    <t>Passive antenna splitter 1 into 3</t>
  </si>
  <si>
    <t>ASP 114</t>
  </si>
  <si>
    <t>Passive antenna splitter 1 into 4</t>
  </si>
  <si>
    <t>ASP 212</t>
  </si>
  <si>
    <t>Passive antenna splitter 2 x 1 into 2</t>
  </si>
  <si>
    <t>ASP 2</t>
  </si>
  <si>
    <t>Active antenna splitter 2 x 1 : 4</t>
  </si>
  <si>
    <t>4786T</t>
  </si>
  <si>
    <t>NT 1</t>
  </si>
  <si>
    <t>Power supply ASP2</t>
  </si>
  <si>
    <t>ASA 3000</t>
  </si>
  <si>
    <t>Active antenna splitter 2x1:8 UHF 450-960Mhz</t>
  </si>
  <si>
    <t>AB 2-A</t>
  </si>
  <si>
    <t>Antenna booster     10 dB     518-550 Hz</t>
  </si>
  <si>
    <t>125129xxx</t>
  </si>
  <si>
    <t>AB 1036-UHF</t>
  </si>
  <si>
    <t>UHF Antenna booster amplifier, 10 dB gain</t>
  </si>
  <si>
    <t>Others</t>
  </si>
  <si>
    <t>AM 2</t>
  </si>
  <si>
    <t>Antenna mounting for GA2</t>
  </si>
  <si>
    <t>BA 2015</t>
  </si>
  <si>
    <t>Rechargeable battery pack</t>
  </si>
  <si>
    <t>BBF 1</t>
  </si>
  <si>
    <t>Belt Bag for aerobic (used with SK 100/300/500)</t>
  </si>
  <si>
    <t>BPP 1</t>
  </si>
  <si>
    <t>Bag for bodypack transmitter</t>
  </si>
  <si>
    <t>CA 2</t>
  </si>
  <si>
    <t>Camera adaptor</t>
  </si>
  <si>
    <t>CC 2</t>
  </si>
  <si>
    <t>Carrying case ; metal ; for EW series</t>
  </si>
  <si>
    <t>CI 1</t>
  </si>
  <si>
    <t>Instrument cable 3,5mm - 6,3mm</t>
  </si>
  <si>
    <t>Cl 1 FP</t>
  </si>
  <si>
    <t>Instrument cable 3,5mm - 6,3mm, for freeport</t>
  </si>
  <si>
    <t>CL 1</t>
  </si>
  <si>
    <t>Line cable (EK) 3,5mm - mini jack 90°</t>
  </si>
  <si>
    <t>CL 100</t>
  </si>
  <si>
    <t>Line cable (EK100) 3,5mm - XLR</t>
  </si>
  <si>
    <t>CL 2</t>
  </si>
  <si>
    <t>Line cable (SK) 3,5mm - XLR</t>
  </si>
  <si>
    <t>CL 500</t>
  </si>
  <si>
    <t>Line cable (EK500) 3,5mm - XLR balanced</t>
  </si>
  <si>
    <t>DC 2</t>
  </si>
  <si>
    <t>Remote DC cable</t>
  </si>
  <si>
    <t>GA 2</t>
  </si>
  <si>
    <t>19" rack adapter</t>
  </si>
  <si>
    <t>HHP 1</t>
  </si>
  <si>
    <t>Bag for handheld transmitter</t>
  </si>
  <si>
    <t>KEN 1</t>
  </si>
  <si>
    <t>Set color rings for EW handheld mic</t>
  </si>
  <si>
    <t>L 2015</t>
  </si>
  <si>
    <t>Charger unit</t>
  </si>
  <si>
    <t>MZQ 1</t>
  </si>
  <si>
    <t>Microphone clamp</t>
  </si>
  <si>
    <t>MZW 1</t>
  </si>
  <si>
    <t>Foam windshield for EW series</t>
  </si>
  <si>
    <t>Power Supply</t>
  </si>
  <si>
    <t>NT 2</t>
  </si>
  <si>
    <t>Power supply for EW</t>
  </si>
  <si>
    <t>4863T</t>
  </si>
  <si>
    <t>NT 3</t>
  </si>
  <si>
    <t>Power supply AC2 / L 2015</t>
  </si>
  <si>
    <t>POP 1</t>
  </si>
  <si>
    <t>Pouch for plug on</t>
  </si>
  <si>
    <t>3000/5000 Series</t>
  </si>
  <si>
    <t xml:space="preserve">Transmitters "3000 Series" </t>
  </si>
  <si>
    <t>SK 3063-U</t>
  </si>
  <si>
    <r>
      <t>UHF 16 ch. (switch.) pocket transmitter with "HiDyn</t>
    </r>
    <r>
      <rPr>
        <i/>
        <sz val="8"/>
        <rFont val="Microsoft Sans Serif"/>
        <family val="2"/>
      </rPr>
      <t>PLUS</t>
    </r>
    <r>
      <rPr>
        <sz val="8"/>
        <rFont val="Microsoft Sans Serif"/>
        <family val="2"/>
      </rPr>
      <t xml:space="preserve">" incl. B50 </t>
    </r>
  </si>
  <si>
    <t>SKP 3000</t>
  </si>
  <si>
    <r>
      <t>UHF Plugon with "HiDyn</t>
    </r>
    <r>
      <rPr>
        <i/>
        <sz val="8"/>
        <rFont val="Microsoft Sans Serif"/>
        <family val="2"/>
      </rPr>
      <t xml:space="preserve"> Plus</t>
    </r>
    <r>
      <rPr>
        <sz val="8"/>
        <rFont val="Microsoft Sans Serif"/>
        <family val="2"/>
      </rPr>
      <t>"</t>
    </r>
  </si>
  <si>
    <t>SKM 3072-U</t>
  </si>
  <si>
    <r>
      <t>UHF 32 channel (switch.) hand-held transmitter with "HiDyn</t>
    </r>
    <r>
      <rPr>
        <i/>
        <sz val="8"/>
        <rFont val="Microsoft Sans Serif"/>
        <family val="2"/>
      </rPr>
      <t xml:space="preserve"> Plus</t>
    </r>
    <r>
      <rPr>
        <sz val="8"/>
        <rFont val="Microsoft Sans Serif"/>
        <family val="2"/>
      </rPr>
      <t>" and head max. SPL 154 dB (ME3005e)</t>
    </r>
  </si>
  <si>
    <t>SKM 3072-U-X</t>
  </si>
  <si>
    <r>
      <t>UHF 32 channels (switch.) hand-held transmitter with "HiDyn</t>
    </r>
    <r>
      <rPr>
        <i/>
        <sz val="8"/>
        <rFont val="Microsoft Sans Serif"/>
        <family val="2"/>
      </rPr>
      <t xml:space="preserve"> Plus" </t>
    </r>
    <r>
      <rPr>
        <sz val="8"/>
        <rFont val="Microsoft Sans Serif"/>
        <family val="2"/>
      </rPr>
      <t>and head max. SPL 144 dB (ME3005)</t>
    </r>
  </si>
  <si>
    <t xml:space="preserve">Transmitters "5000 Serie" </t>
  </si>
  <si>
    <t>SK 50 - A</t>
  </si>
  <si>
    <r>
      <t xml:space="preserve">UHF 16 chan. switch. pocket transmitter. "HiDyn </t>
    </r>
    <r>
      <rPr>
        <i/>
        <sz val="8"/>
        <rFont val="Microsoft Sans Serif"/>
        <family val="2"/>
      </rPr>
      <t>Plus</t>
    </r>
    <r>
      <rPr>
        <sz val="8"/>
        <rFont val="Microsoft Sans Serif"/>
        <family val="2"/>
      </rPr>
      <t>"</t>
    </r>
  </si>
  <si>
    <t>SK 250</t>
  </si>
  <si>
    <r>
      <t xml:space="preserve">UHF 16 chan. switch. pocket transmitter. (250 mW) "HiDyn </t>
    </r>
    <r>
      <rPr>
        <i/>
        <sz val="8"/>
        <rFont val="Microsoft Sans Serif"/>
        <family val="2"/>
      </rPr>
      <t>Plus</t>
    </r>
    <r>
      <rPr>
        <sz val="8"/>
        <rFont val="Microsoft Sans Serif"/>
        <family val="2"/>
      </rPr>
      <t>"</t>
    </r>
  </si>
  <si>
    <t>SK 5212</t>
  </si>
  <si>
    <t>UHF 36 Mhz Switch. Pocket transmitter</t>
  </si>
  <si>
    <t>SKM 5200</t>
  </si>
  <si>
    <t>UHF 36 Mhz Switch. Hand-held transmitter (steel-blue)</t>
  </si>
  <si>
    <t>SKM 5200 Ni</t>
  </si>
  <si>
    <t>UHF 36 Mhz Switch. Hand-held transmitter (nickel)</t>
  </si>
  <si>
    <t>SKM 5200 Bk</t>
  </si>
  <si>
    <t>UHF 36 Mhz Switch. Hand-held transmitter (black)</t>
  </si>
  <si>
    <t>Receivers 3000 Series</t>
  </si>
  <si>
    <t>EM 3031-U</t>
  </si>
  <si>
    <r>
      <t>UHF 36 Mhz diversity receiver "HiDyn</t>
    </r>
    <r>
      <rPr>
        <i/>
        <sz val="8"/>
        <rFont val="Microsoft Sans Serif"/>
        <family val="2"/>
      </rPr>
      <t xml:space="preserve"> Plus</t>
    </r>
    <r>
      <rPr>
        <sz val="8"/>
        <rFont val="Microsoft Sans Serif"/>
        <family val="2"/>
      </rPr>
      <t>"</t>
    </r>
  </si>
  <si>
    <t>EM 3032-U</t>
  </si>
  <si>
    <r>
      <t>2x UHF 36 Mhz diversity receivers "HiDyn</t>
    </r>
    <r>
      <rPr>
        <i/>
        <sz val="8"/>
        <rFont val="Microsoft Sans Serif"/>
        <family val="2"/>
      </rPr>
      <t xml:space="preserve"> Plus</t>
    </r>
    <r>
      <rPr>
        <sz val="8"/>
        <rFont val="Microsoft Sans Serif"/>
        <family val="2"/>
      </rPr>
      <t>"</t>
    </r>
  </si>
  <si>
    <t>EM 3532-U</t>
  </si>
  <si>
    <r>
      <t xml:space="preserve">2x UHF 36 Mhz diversity receivers "HiDyn </t>
    </r>
    <r>
      <rPr>
        <i/>
        <sz val="8"/>
        <rFont val="Microsoft Sans Serif"/>
        <family val="2"/>
      </rPr>
      <t>Plus</t>
    </r>
    <r>
      <rPr>
        <sz val="8"/>
        <rFont val="Microsoft Sans Serif"/>
        <family val="2"/>
      </rPr>
      <t>"  with PC connection,…</t>
    </r>
  </si>
  <si>
    <t>EM 3731</t>
  </si>
  <si>
    <t>1x UHF 90 Mhz diversity receiver</t>
  </si>
  <si>
    <t>EM 3732</t>
  </si>
  <si>
    <t>2x UHF 90 Mhz diversity receivers</t>
  </si>
  <si>
    <t>EM 3732 com</t>
  </si>
  <si>
    <t>2x UHF 90 Mhz diversity receivers with command function</t>
  </si>
  <si>
    <t>Sub-D-Cable</t>
  </si>
  <si>
    <t>Sub-D to Sub-D cable used to connect EM 3532 to Net1</t>
  </si>
  <si>
    <t>Portable Receivers "3000 Series" &amp; Accessories</t>
  </si>
  <si>
    <t>EK 3241-U</t>
  </si>
  <si>
    <r>
      <t xml:space="preserve">UHF 36 Mhz Miniature "slot-in" diversity receiver "HiDyn </t>
    </r>
    <r>
      <rPr>
        <i/>
        <sz val="8"/>
        <rFont val="Microsoft Sans Serif"/>
        <family val="2"/>
      </rPr>
      <t>Plus</t>
    </r>
    <r>
      <rPr>
        <sz val="8"/>
        <rFont val="Microsoft Sans Serif"/>
        <family val="2"/>
      </rPr>
      <t>"</t>
    </r>
  </si>
  <si>
    <t>GA 3041-15</t>
  </si>
  <si>
    <t>Sony adaptor for the EK 3041-U</t>
  </si>
  <si>
    <t>GA 3041-25</t>
  </si>
  <si>
    <t>Ikegami adaptor for the EK 3041-U</t>
  </si>
  <si>
    <t>GA 3041-44</t>
  </si>
  <si>
    <t>Phillips adaptor for the GA 3041-U</t>
  </si>
  <si>
    <t>GA 3041-B</t>
  </si>
  <si>
    <t>Battery adaptor for the GA 3041-C for use with B/BA 50/250</t>
  </si>
  <si>
    <t>GA 3041-C</t>
  </si>
  <si>
    <t>"Slot-in" case for EK 3041-U</t>
  </si>
  <si>
    <t>B 250-1</t>
  </si>
  <si>
    <t>Dry cell battery box (for 3 x AA cells) for use with SK 50 / 250 / 3063</t>
  </si>
  <si>
    <t>BA 250-1</t>
  </si>
  <si>
    <t>Rechargeable battery pack for use with SK 50 / 250 / 3063</t>
  </si>
  <si>
    <t>DCA 50</t>
  </si>
  <si>
    <t>AC/DC adaptor for SK 50/250 (8 à 35 V)</t>
  </si>
  <si>
    <t>QP 3041</t>
  </si>
  <si>
    <t>Quadpack - mini-rack with slots for four EK3041</t>
  </si>
  <si>
    <t>GA 3041-IM 3000</t>
  </si>
  <si>
    <t>Selective RF input-module for QP3041</t>
  </si>
  <si>
    <t>GA 3041-NT 3-XLR4</t>
  </si>
  <si>
    <t>12V Dc wall adapter for QP3041</t>
  </si>
  <si>
    <t>GA 3041-RM</t>
  </si>
  <si>
    <t>19" mounting kit for QP3041</t>
  </si>
  <si>
    <t xml:space="preserve">Receivers "5000 Series" </t>
  </si>
  <si>
    <t>EM 1046 AO-X</t>
  </si>
  <si>
    <t>Audio output module</t>
  </si>
  <si>
    <t>EM 1046 AO-Z</t>
  </si>
  <si>
    <t>Transformer balance card for 25 way D-connector on EM 1046-AO-X</t>
  </si>
  <si>
    <t>EM 1046 ASP 113</t>
  </si>
  <si>
    <t>EM 1046-AS antenne splitter 1 into 3</t>
  </si>
  <si>
    <t>EM 1046 ASP 114</t>
  </si>
  <si>
    <t>EM 1046-AS antenne splitter 1 into 4</t>
  </si>
  <si>
    <t>EM 1046 ASP 212</t>
  </si>
  <si>
    <t>EM 1046-AS antenne splitter 2 x 1 into 2</t>
  </si>
  <si>
    <t>EM 1046 CC-10</t>
  </si>
  <si>
    <t>Blank panel, 10HP (front module size)</t>
  </si>
  <si>
    <t>EM 1046 CC-12</t>
  </si>
  <si>
    <t>Blank panel, 12HP (rear module size)</t>
  </si>
  <si>
    <t>EM 1046 CI</t>
  </si>
  <si>
    <t>Chassis interface module (incl. link cable)</t>
  </si>
  <si>
    <t>EM 1046 DI</t>
  </si>
  <si>
    <t>Display interface including software (NB: requires NT 20-1)</t>
  </si>
  <si>
    <t>EM 1046 FA</t>
  </si>
  <si>
    <t>Fan assembly (fitted inside mainframe)</t>
  </si>
  <si>
    <t>EM 1046 Kabel</t>
  </si>
  <si>
    <t>Monitorbus Cable</t>
  </si>
  <si>
    <t>EM 1046 LI</t>
  </si>
  <si>
    <t>Computer interface module</t>
  </si>
  <si>
    <t>EM 1046 MF</t>
  </si>
  <si>
    <t>19" 4U mainframe</t>
  </si>
  <si>
    <t>EM 1046 RI-UHF</t>
  </si>
  <si>
    <t>RF (antenna input) module (UHF)</t>
  </si>
  <si>
    <t>EM 1046 RX-UHF</t>
  </si>
  <si>
    <t>UHF diversity receiver module</t>
  </si>
  <si>
    <t>EM 1046 SA</t>
  </si>
  <si>
    <t>Power supply module</t>
  </si>
  <si>
    <t>EM 203 MF</t>
  </si>
  <si>
    <t>Receiver rack for 3 x EM 1046-RX</t>
  </si>
  <si>
    <t>EM 20 NT</t>
  </si>
  <si>
    <t>Power supply unit for EM 203-MF</t>
  </si>
  <si>
    <t>Accessories for "3000 &amp; 5000 Series"</t>
  </si>
  <si>
    <t>ME 3005</t>
  </si>
  <si>
    <t>Super-cardioid condenser head for SKM 3072 (144 dB)</t>
  </si>
  <si>
    <t>ME 3005e</t>
  </si>
  <si>
    <t>Super-cardioid condenser head for SKM 3072 (154 dB)</t>
  </si>
  <si>
    <t>MD 5005</t>
  </si>
  <si>
    <t>Dynamic super-cardioid head for SKM 5000</t>
  </si>
  <si>
    <t>MD 5235</t>
  </si>
  <si>
    <t>Dynamic microphone capsule for SKM 5200 hand held transmitter</t>
  </si>
  <si>
    <t>MD 5235 Ni</t>
  </si>
  <si>
    <t>ME 5002</t>
  </si>
  <si>
    <t>Omni-directional condenser head for SKM 5000</t>
  </si>
  <si>
    <t>ME 5004</t>
  </si>
  <si>
    <t>Cardioid condenser head for SKM 5000</t>
  </si>
  <si>
    <t>ME 5005</t>
  </si>
  <si>
    <t>Super-cardioid condenser head for SKM 5000</t>
  </si>
  <si>
    <t>ME 5005 e</t>
  </si>
  <si>
    <t>ME 5009</t>
  </si>
  <si>
    <t>Wide-cardioid condenser head for SKM 5000</t>
  </si>
  <si>
    <t>MKE 2-4-GOLD-C</t>
  </si>
  <si>
    <t xml:space="preserve">With 3-pin special lemo for radio transmitters SK50 &amp; SK250 (gold) (black) </t>
  </si>
  <si>
    <t>MKE 2-4-3-GOLD-C</t>
  </si>
  <si>
    <t xml:space="preserve">With 3-pin special lemo for radio transmitters SK50  &amp; SK250 (gold) (flesh) </t>
  </si>
  <si>
    <t>MKE platium-4-C</t>
  </si>
  <si>
    <t>Back-electret condenser mic - 3 pins lemo for SK50/250/3063/5012 - black</t>
  </si>
  <si>
    <t>MKE platium-4-3-C</t>
  </si>
  <si>
    <t>Back-electret condenser mic - 3 pins lemo for SK50/250/3063/5012 - flesh</t>
  </si>
  <si>
    <t>MKE 40-4</t>
  </si>
  <si>
    <t>Cardioid microphone for SK50/SK250/SK3063</t>
  </si>
  <si>
    <t>KA 100 S-4 ANTR.</t>
  </si>
  <si>
    <t>Straight cable for SK 50/250/3063 (black)</t>
  </si>
  <si>
    <t>KA 100 S-4 BEIGE</t>
  </si>
  <si>
    <t>Straight cable for SK 50/250/3063 (flesh/beige)</t>
  </si>
  <si>
    <t>KA 100-4 ANTR.</t>
  </si>
  <si>
    <t>Rt angled cable for SK 50/250/3063 (black)</t>
  </si>
  <si>
    <t>KA 100-4 GREY</t>
  </si>
  <si>
    <t>Rt angled cable for SK 50/250/3063 (grey)</t>
  </si>
  <si>
    <t>HS 2 -4</t>
  </si>
  <si>
    <t>Headset with MKE 2 head on flexible boom - SK 3063/50/250/5012</t>
  </si>
  <si>
    <t>HS 2 -3-4</t>
  </si>
  <si>
    <t>Headset with MKE 2 head on flexible boom - flesh - SK 3063/50/250/5012</t>
  </si>
  <si>
    <t>HSP 2 -4</t>
  </si>
  <si>
    <t>Headset omnidirectional microphone - SK 3063/50/250</t>
  </si>
  <si>
    <t>HSP 2 -3-4</t>
  </si>
  <si>
    <t>Headset omnidirectional microphone - flesh - SK 3063/50/250</t>
  </si>
  <si>
    <t>HSP 4 -4</t>
  </si>
  <si>
    <t>Headset cardiod microphone - SK 3063/50/250</t>
  </si>
  <si>
    <t>HSP 4 -3-4</t>
  </si>
  <si>
    <t>Headset cardiod microphone - flesh - SK 3063/50/250</t>
  </si>
  <si>
    <t>GA 3030-AM</t>
  </si>
  <si>
    <t>Antenna mounts (pair) for EM 3031/3032/3532</t>
  </si>
  <si>
    <t>KX 3500.S-MCD</t>
  </si>
  <si>
    <t>Cable Rx-Rx</t>
  </si>
  <si>
    <t>MZW 4032 antr.</t>
  </si>
  <si>
    <t>Foam windshield for SKM 3072 anthracite</t>
  </si>
  <si>
    <t>MZQ 3072</t>
  </si>
  <si>
    <t>Quick release clamp for SKM 3072</t>
  </si>
  <si>
    <t>S-MCD 3000-HP</t>
  </si>
  <si>
    <t>Software, remote control EM3532</t>
  </si>
  <si>
    <t>B 50-1</t>
  </si>
  <si>
    <t>Dry cell battery box (for 2 x AA cells) for use with SK 50 / 3063</t>
  </si>
  <si>
    <t>B 5000-1</t>
  </si>
  <si>
    <t>Dry cell battery box (for 2 x AA cells) for use with SKM 5000</t>
  </si>
  <si>
    <t>BA 50-1</t>
  </si>
  <si>
    <t>Rechargeable battery pack for use with SK 50 /  3063</t>
  </si>
  <si>
    <t>BA 5000-1</t>
  </si>
  <si>
    <t>Rechargeable battery pack for use with SKM 5000</t>
  </si>
  <si>
    <t>L 50</t>
  </si>
  <si>
    <t>Charger for two BA 50/250/5000</t>
  </si>
  <si>
    <t>MZW 5000 ANTR.</t>
  </si>
  <si>
    <t>Foam windshield for SKM 5000 anthracite</t>
  </si>
  <si>
    <t>MZQ 5000</t>
  </si>
  <si>
    <t>Quick release clamp for SKM 5000</t>
  </si>
  <si>
    <t>NT 50</t>
  </si>
  <si>
    <t>Mains power supply for up to four L 50</t>
  </si>
  <si>
    <t>SK 50 Bag</t>
  </si>
  <si>
    <t>Leader pouch for SK50/SK3063</t>
  </si>
  <si>
    <t>SK 50 T</t>
  </si>
  <si>
    <t>Protective pouch for SK 50/250</t>
  </si>
  <si>
    <t>Wireless monitor systems</t>
  </si>
  <si>
    <t>EW 300-IEM G2</t>
  </si>
  <si>
    <t>In-ear monitor ( stereo transmitter + stereo receiver + earphones IE3 )</t>
  </si>
  <si>
    <t>EK 300 iem G2</t>
  </si>
  <si>
    <t>Bodypack receiver for In-Ear monitor system 300 series</t>
  </si>
  <si>
    <t>3000 Series</t>
  </si>
  <si>
    <t>EK 3253</t>
  </si>
  <si>
    <t>UHF 36 Mhz switch. Receiver IEM</t>
  </si>
  <si>
    <t>SR 3254</t>
  </si>
  <si>
    <t>UHF 36 Mhz switch. Transmitter IEM (singel)</t>
  </si>
  <si>
    <t>SR 3256</t>
  </si>
  <si>
    <t>UHF 36 Mhz switch. Transmitter IEM (double)</t>
  </si>
  <si>
    <t>IE 4</t>
  </si>
  <si>
    <t>In-ear driver</t>
  </si>
  <si>
    <t>EW Bag</t>
  </si>
  <si>
    <t>Leader bag for EK300iem/EK3253</t>
  </si>
  <si>
    <t xml:space="preserve"> </t>
  </si>
  <si>
    <t>AC 2</t>
  </si>
  <si>
    <t>Ant. Combiner for in-ear transmitters</t>
  </si>
  <si>
    <t>AC 3000</t>
  </si>
  <si>
    <t>Ant. Combiner for in-ear transmitters 8:1</t>
  </si>
  <si>
    <t>Installed Sound</t>
  </si>
  <si>
    <t>Information system - "System 2020"</t>
  </si>
  <si>
    <t>HDE 2020-D</t>
  </si>
  <si>
    <t>Stethoset receiver for system 2020 - 6 channels</t>
  </si>
  <si>
    <t>SK 2020-D</t>
  </si>
  <si>
    <t>Bodypack transmitter for system 2020 - input mic &amp; line</t>
  </si>
  <si>
    <t>EZL 2020-20L</t>
  </si>
  <si>
    <t>Charging case for system 2020 - place for 20 stethosets</t>
  </si>
  <si>
    <t>HS 2-EW</t>
  </si>
  <si>
    <t>Headmic - omnidirectional - 3,5mm lockable jack</t>
  </si>
  <si>
    <t>CL-1</t>
  </si>
  <si>
    <t>Line Cable - 3,5mm lockable jack to 3,5mm right-angled jack - 52cm</t>
  </si>
  <si>
    <t>CL-2</t>
  </si>
  <si>
    <t>Mic Cable - 3,5mm lockable jack to XLR-3F - 1,5m</t>
  </si>
  <si>
    <t>Ear-cushions - black</t>
  </si>
  <si>
    <t>Ear cushions for HDE 2020-D stethoset receiver (set of 25 pair)</t>
  </si>
  <si>
    <t>Ear cushions - transparant</t>
  </si>
  <si>
    <t>Ear cushions for HDE 2020-D stethoset receiver a set</t>
  </si>
  <si>
    <t>CLEANER</t>
  </si>
  <si>
    <t>Flacon 200 ml - cleaner for HDE 1030</t>
  </si>
  <si>
    <t>Rechargeable accupack for SK 2020-D</t>
  </si>
  <si>
    <t>Information Systems - "Tourguide"</t>
  </si>
  <si>
    <t>EK 1038</t>
  </si>
  <si>
    <t>Pocket receiver with BA 2015</t>
  </si>
  <si>
    <t>Omni-directional clip-on microphone with 3,5 mm jack</t>
  </si>
  <si>
    <t>mini neckband headphone - 32 Ohm</t>
  </si>
  <si>
    <t>GP-03</t>
  </si>
  <si>
    <t>Stereo clip-on headphone</t>
  </si>
  <si>
    <t>Power supply for L 2015</t>
  </si>
  <si>
    <t>MZW 1032</t>
  </si>
  <si>
    <t>Foam windshield for SKM 1072</t>
  </si>
  <si>
    <t>Foam windshield for SKM 1072 (velourised)</t>
  </si>
  <si>
    <t>FC - Tourguide</t>
  </si>
  <si>
    <t>Flightcase</t>
  </si>
  <si>
    <t>p.o.r</t>
  </si>
  <si>
    <t>p.o.r.</t>
  </si>
  <si>
    <t>Information Sysetems - "Infoport"</t>
  </si>
  <si>
    <t>3796J</t>
  </si>
  <si>
    <t>BA 1032</t>
  </si>
  <si>
    <t>Rechargeable accupack for SKM 1030-7</t>
  </si>
  <si>
    <t>Spare accuplug for HDE 1030</t>
  </si>
  <si>
    <t>Cleaner</t>
  </si>
  <si>
    <t>Flacon 200 ml - cleaner for HDE 1030 and HDE 2020</t>
  </si>
  <si>
    <t>EZL 1030-20L</t>
  </si>
  <si>
    <t xml:space="preserve">System case for 20 receiver system (includes charger) </t>
  </si>
  <si>
    <t>HDE 1030</t>
  </si>
  <si>
    <t>Stethoset monitor receiver, single frequency</t>
  </si>
  <si>
    <t>HDE 1030-2</t>
  </si>
  <si>
    <t>As HDE 1030, but two channel switchable</t>
  </si>
  <si>
    <t>HDE 1030-3</t>
  </si>
  <si>
    <t>As HDE 1030, but three channel switchable</t>
  </si>
  <si>
    <t>4125T</t>
  </si>
  <si>
    <t>KK 1030</t>
  </si>
  <si>
    <t>Link cable to join 2 x L 1030-10L</t>
  </si>
  <si>
    <t>L 1030-10L</t>
  </si>
  <si>
    <t>10-way charger for HDE 1030 receivers with BA 90 charged in-situ</t>
  </si>
  <si>
    <t>L 1032</t>
  </si>
  <si>
    <t>Charger for 1 x SKM 1030-7  plus 1 x BA 1032 spare accupack</t>
  </si>
  <si>
    <t>L 92-10</t>
  </si>
  <si>
    <t>Charging unit for 10 BA90 (without plug-in mains unit)</t>
  </si>
  <si>
    <t>L 92-20</t>
  </si>
  <si>
    <t>Charging unit for 20 BA90 (without plug-in mains unit)</t>
  </si>
  <si>
    <t>3747T</t>
  </si>
  <si>
    <t>NT 1032</t>
  </si>
  <si>
    <t xml:space="preserve">Mains power supply for L 1032 </t>
  </si>
  <si>
    <t>3357T</t>
  </si>
  <si>
    <t>NT 92</t>
  </si>
  <si>
    <t>Mains power supply for 1 or 2 x L 1030 -10L</t>
  </si>
  <si>
    <t>3433C</t>
  </si>
  <si>
    <t>NT 2013</t>
  </si>
  <si>
    <t>Mains unit for L2013</t>
  </si>
  <si>
    <t>SKM 1030-7</t>
  </si>
  <si>
    <t>Hand transmitter (switchable)</t>
  </si>
  <si>
    <t>SKM 1030-7 BU</t>
  </si>
  <si>
    <t>As SKM 1030-7, but with input jack socket for tape player</t>
  </si>
  <si>
    <t>STH 1051</t>
  </si>
  <si>
    <t>Quick-release clamp for BF/SKM 1081/1032/1072</t>
  </si>
  <si>
    <t>SZU 1032</t>
  </si>
  <si>
    <t>Lavalier clip for SKM 1030-7</t>
  </si>
  <si>
    <t>Caou BL</t>
  </si>
  <si>
    <t>Caouch black  HDE 300 (sold/25pair)</t>
  </si>
  <si>
    <t>Caou TR</t>
  </si>
  <si>
    <t>Caouch transp.  HDE 300 (sold/25pair)</t>
  </si>
  <si>
    <t>MousHDE</t>
  </si>
  <si>
    <t>Mous HDE  (25pair) - earpads for HDE1030</t>
  </si>
  <si>
    <t>Information System - "Guideport"</t>
  </si>
  <si>
    <t>GP EK 3200</t>
  </si>
  <si>
    <t>Guideport receiver - 16-key version with full numeric key pad</t>
  </si>
  <si>
    <t>GP EK 3200-4</t>
  </si>
  <si>
    <t>Guideport receiver - 4-key version</t>
  </si>
  <si>
    <t>GP EK 3200-5</t>
  </si>
  <si>
    <t>Guideport receiver - 5-key version - detail button</t>
  </si>
  <si>
    <t>GP L 3000-10</t>
  </si>
  <si>
    <t>Charging unit for 10 receivers</t>
  </si>
  <si>
    <t>GP L 3000-Ti</t>
  </si>
  <si>
    <t>Charger Terminating Impedance</t>
  </si>
  <si>
    <t>GP SR 3200</t>
  </si>
  <si>
    <t xml:space="preserve">Double transmitter </t>
  </si>
  <si>
    <t>GP AM 3000</t>
  </si>
  <si>
    <t>Active antenna</t>
  </si>
  <si>
    <t>GP AD 3000</t>
  </si>
  <si>
    <t>Directive antenna</t>
  </si>
  <si>
    <t>GP ID 3000 IN</t>
  </si>
  <si>
    <t>Identifier - Indoor use</t>
  </si>
  <si>
    <t>GP ID 3000 OUT</t>
  </si>
  <si>
    <t>Identifier - Outdoor use</t>
  </si>
  <si>
    <t>GP 03</t>
  </si>
  <si>
    <t>Guideport dyn. Stereo Headphone, earclip, order in. 100pcs., per piece:</t>
  </si>
  <si>
    <t>GP 03-M</t>
  </si>
  <si>
    <t>OEM dyn. Mono Headphone, right ear, earclip, order in. 100pcs., per piece:</t>
  </si>
  <si>
    <t>GP 30</t>
  </si>
  <si>
    <t>Guideport dyn. Stereo Headphone, order in 50 pcs., per piece:</t>
  </si>
  <si>
    <t>GP PC Card</t>
  </si>
  <si>
    <t>RS 485 PC Card 2(4) Ports</t>
  </si>
  <si>
    <t>GP CBL RS-PCMCIA</t>
  </si>
  <si>
    <t>Charger - PCMCIA datacable 5m</t>
  </si>
  <si>
    <t>GP CBL RS-PC</t>
  </si>
  <si>
    <t>Charger - PC datacable 10m</t>
  </si>
  <si>
    <t>GP CBL Data</t>
  </si>
  <si>
    <t>Charger datacable 0,5m</t>
  </si>
  <si>
    <t>GP PCMCIA Card</t>
  </si>
  <si>
    <t>RS 485 PCMCIA Card, 2 Ports</t>
  </si>
  <si>
    <t>GP PALM Zire</t>
  </si>
  <si>
    <t>Palm Zire m150, to program Identifiers</t>
  </si>
  <si>
    <t>GP SYS</t>
  </si>
  <si>
    <t>Installation software</t>
  </si>
  <si>
    <t>GP STM</t>
  </si>
  <si>
    <t>Software for statistics</t>
  </si>
  <si>
    <t>GP ANM</t>
  </si>
  <si>
    <t>Software - Announcement Manager</t>
  </si>
  <si>
    <t>GP 3000-L</t>
  </si>
  <si>
    <t>Neck loop (basic lynard no clip) for EK 3000</t>
  </si>
  <si>
    <t>Cable</t>
  </si>
  <si>
    <t>Cable / m</t>
  </si>
  <si>
    <t>Information System - "Audiobeam"</t>
  </si>
  <si>
    <t>AudioBeam</t>
  </si>
  <si>
    <t>Directional powered loudspeaker</t>
  </si>
  <si>
    <t>SDC Digital Conference System</t>
  </si>
  <si>
    <t>SDC 8200 D</t>
  </si>
  <si>
    <t>Basic delegate unit with voting</t>
  </si>
  <si>
    <t>SDC 8200 C</t>
  </si>
  <si>
    <t>Basic chairman uint with voting</t>
  </si>
  <si>
    <t>SDC 8200 DC</t>
  </si>
  <si>
    <t>Delegate unit channel selection with voting</t>
  </si>
  <si>
    <t>SDC 8200 CC</t>
  </si>
  <si>
    <t>Chairman unit channel selection with voting</t>
  </si>
  <si>
    <t>SDC 8200 DV</t>
  </si>
  <si>
    <t>Delegate unit voting</t>
  </si>
  <si>
    <t>SDC 8200 CV</t>
  </si>
  <si>
    <t>Chairman unit voting</t>
  </si>
  <si>
    <t>SDC 8200 ID</t>
  </si>
  <si>
    <t>Interpreter unit</t>
  </si>
  <si>
    <t>SDC 8200 CU</t>
  </si>
  <si>
    <t>Central unit for max. 90 mic. units</t>
  </si>
  <si>
    <t>SDC 8200 CU-M</t>
  </si>
  <si>
    <t>SDC 8200 AO</t>
  </si>
  <si>
    <t>Unit for 9 analog outputs</t>
  </si>
  <si>
    <t>SDC 8200 CARD</t>
  </si>
  <si>
    <t>SDC 8200 chip card ( 10pcs )</t>
  </si>
  <si>
    <t>SDC 8200 S-MM</t>
  </si>
  <si>
    <t>SW-Lic. Module mic management</t>
  </si>
  <si>
    <t>SDC 8200 S-VM</t>
  </si>
  <si>
    <t>SW-Lic. Module voting management</t>
  </si>
  <si>
    <t>SDC 8200 S-VD</t>
  </si>
  <si>
    <t>SDC 8200 S-IM</t>
  </si>
  <si>
    <t>SW-Lic. Interpreter management</t>
  </si>
  <si>
    <t>SDC 8200 S-DM</t>
  </si>
  <si>
    <t>SW-Lic. Module delegate management</t>
  </si>
  <si>
    <t>SDC 8200 SYS-M</t>
  </si>
  <si>
    <t>SDC 8200 LL-8</t>
  </si>
  <si>
    <t>Licence enables CU for 8 languages</t>
  </si>
  <si>
    <t>SDC 8200 LL-28</t>
  </si>
  <si>
    <t>Licence enables CU for 28 languages</t>
  </si>
  <si>
    <t>SDC 8200 CBL 2m</t>
  </si>
  <si>
    <t>Cable with two plugs RJ45, 2m</t>
  </si>
  <si>
    <t>SDC 8200 CBL 3m</t>
  </si>
  <si>
    <t>Cable with two plugs RJ45, 3m</t>
  </si>
  <si>
    <t>SDC 8200 CBL 5m</t>
  </si>
  <si>
    <t>Cable with two plugs RJ45, 5m</t>
  </si>
  <si>
    <t>SDC 8200 CBL 10m</t>
  </si>
  <si>
    <t>Cable with two plugs RJ45, 10m</t>
  </si>
  <si>
    <t>SDC 8200 CBL 20m</t>
  </si>
  <si>
    <t>Cable with two plugs RJ45, 20m</t>
  </si>
  <si>
    <t>SDC 8200 CBL 50m</t>
  </si>
  <si>
    <t>Cable with two plugs RJ45, 50m</t>
  </si>
  <si>
    <t>Transmitter / Radiators IR</t>
  </si>
  <si>
    <t>SI 1015</t>
  </si>
  <si>
    <t>IR two-channel/stereo transmitter (2,3/2,8 MHz switchable)</t>
  </si>
  <si>
    <t>SI 29-5</t>
  </si>
  <si>
    <t>IR 5 channel transmitter (cascadeable up to 32 channels)</t>
  </si>
  <si>
    <t>4632R</t>
  </si>
  <si>
    <t>SI 30</t>
  </si>
  <si>
    <t xml:space="preserve">Low power IR transmitter/radiator (2,3/2,8 MHz, 2 channel switchable) </t>
  </si>
  <si>
    <t>SZI 1015</t>
  </si>
  <si>
    <t>UE 5 Pro</t>
  </si>
  <si>
    <t>Dual driver Earphone system / custom</t>
  </si>
  <si>
    <t>001204/2</t>
  </si>
  <si>
    <t>UE 5 Ambient</t>
  </si>
  <si>
    <t>001204/3</t>
  </si>
  <si>
    <t>UE 7 Pro</t>
  </si>
  <si>
    <t>Triple driver Earphone system / custom</t>
  </si>
  <si>
    <t>001204/4</t>
  </si>
  <si>
    <t>UE 10 Pro</t>
  </si>
  <si>
    <t>001125</t>
  </si>
  <si>
    <t>Mini Body Pack</t>
  </si>
  <si>
    <t>Mini body pack with XLR connector</t>
  </si>
  <si>
    <t>001126</t>
  </si>
  <si>
    <t>Mini body pack with Jack connector</t>
  </si>
  <si>
    <t>In ear body pack</t>
  </si>
  <si>
    <t>Hardwired in ear body pack XL</t>
  </si>
  <si>
    <t>Overline systems</t>
  </si>
  <si>
    <t>BE 2006</t>
  </si>
  <si>
    <t>UC Intercom portable station</t>
  </si>
  <si>
    <t>Overline</t>
  </si>
  <si>
    <t>UC DP</t>
  </si>
  <si>
    <t>Portable full duplex station 30-200mw ( Belgian version limited to 30 mW), leader pouch and belt, 16 switchable transmit + 16 switchable receive frequencies, with channel display, TNC aerial connector.</t>
  </si>
  <si>
    <t>UC B4.8</t>
  </si>
  <si>
    <t>Rechargable battery pack, high capacity, Ni-Mh, 9h autonomy in transmission</t>
  </si>
  <si>
    <t>UC BC4</t>
  </si>
  <si>
    <t>Quick charger for 4 batteries, 3U 10 TE</t>
  </si>
  <si>
    <t>UC BC FF</t>
  </si>
  <si>
    <t>Charging cable FRB-FRB 1.20 m long</t>
  </si>
  <si>
    <t>Mobile reporter unit</t>
  </si>
  <si>
    <t xml:space="preserve">UC DRP </t>
  </si>
  <si>
    <t xml:space="preserve">Portable full duplex reporter set, leader pouch and belt. 16 transmit and 16 receive frequencies with channel indication. Microphone/headset input. Command code for automute. Transmitter 1 W. </t>
  </si>
  <si>
    <t>UC C-SMX</t>
  </si>
  <si>
    <t>Mike cable, spiral, filtered - XLR</t>
  </si>
  <si>
    <t>SWI Intercom base station</t>
  </si>
  <si>
    <t>UC RB</t>
  </si>
  <si>
    <t>Rack chassis 19 ’’  3U (84 TE), for modules (Rx, Tx, Acx, PS)</t>
  </si>
  <si>
    <t>UC PS4</t>
  </si>
  <si>
    <t>Mains power supply module 230V/12V 4A, 3U 8 TE</t>
  </si>
  <si>
    <t>UC TX</t>
  </si>
  <si>
    <t>Transmitter module, 16 switchable UHF frequencies. Channel and frequency display. LF level bargraph. RMS limiter. Headset socket. 4 wire interface, symmetric 0 dB. 30/200 mW (30 mW for Belgium), with duplexer. 3 U 10 TE</t>
  </si>
  <si>
    <t>UC DA</t>
  </si>
  <si>
    <t>Duplexer RF ( RX/TX on 1 aerial ) -TNC</t>
  </si>
  <si>
    <t>UC RX</t>
  </si>
  <si>
    <t>Diversity receiver module. 16 selectable UHF frequencies. Channel and frequency display. RF and LF level bargraph. Headphone connector (balanced and summing line output). Decoding of mobile remote control functions. Tone Squelch (automute). Power Supply :</t>
  </si>
  <si>
    <t>UC CA4</t>
  </si>
  <si>
    <t xml:space="preserve">Active antenne splitter, 2 x 1 to 4(for 4 diversity receivers). PS 12,5/20 Vdc (PS4 or external), 3U 14 TE </t>
  </si>
  <si>
    <t>UC CA8</t>
  </si>
  <si>
    <t>GZG 1029-1 WHITE</t>
  </si>
  <si>
    <t>Swivel joint (white)</t>
  </si>
  <si>
    <t>GZP 10</t>
  </si>
  <si>
    <t>Mounting plate</t>
  </si>
  <si>
    <t>GA 1031 CC</t>
  </si>
  <si>
    <t>Blank module for mounting SI 1015 modulator into 19” rack</t>
  </si>
  <si>
    <t>MZS 1019</t>
  </si>
  <si>
    <t>Traverse</t>
  </si>
  <si>
    <t>IZK 20</t>
  </si>
  <si>
    <t>Mounting clamp for SI/SZI 30</t>
  </si>
  <si>
    <t>IZM 20</t>
  </si>
  <si>
    <t>Cluster mounting kit for 2, 3 or 4 x IZK 30</t>
  </si>
  <si>
    <t>3557T</t>
  </si>
  <si>
    <t>KK 20-01</t>
  </si>
  <si>
    <t>1 metre DC extension lead for SI/SZI 30</t>
  </si>
  <si>
    <t>3558T</t>
  </si>
  <si>
    <t>KK 20-07</t>
  </si>
  <si>
    <t>7.5 metre DC extension lead for SI/SZI 30</t>
  </si>
  <si>
    <t>3599T</t>
  </si>
  <si>
    <t>KKY 20-015</t>
  </si>
  <si>
    <t>Octopus DC extension lead for SI/SZI 30</t>
  </si>
  <si>
    <t>KR 20-015</t>
  </si>
  <si>
    <t>0.1 metre I/R lead for SI/SZI30</t>
  </si>
  <si>
    <t>3535T</t>
  </si>
  <si>
    <t>KR 20-7</t>
  </si>
  <si>
    <t>7.5 metre I/R lead for SI/SZI 30</t>
  </si>
  <si>
    <t>Headsets &amp; NoiseGard Headphones</t>
  </si>
  <si>
    <t>Boomsets with Dynamic Mic</t>
  </si>
  <si>
    <t>HMD 25-1</t>
  </si>
  <si>
    <t>Communication headset - dynamic mic</t>
  </si>
  <si>
    <t>HMD 280-1</t>
  </si>
  <si>
    <t>Communication headset - dynamic mic super cardio - 64 Ohm</t>
  </si>
  <si>
    <t>HMD 280-13</t>
  </si>
  <si>
    <t>Communication headset - dynamic mic super cardio - 300 Ohm</t>
  </si>
  <si>
    <t>HMD 281-1</t>
  </si>
  <si>
    <t>Idem as HDM 280-1 but Singel sided communication headset</t>
  </si>
  <si>
    <t>HMD 281-13</t>
  </si>
  <si>
    <t>Idem as HDM 280-13 but singel sided communication headset</t>
  </si>
  <si>
    <t>HMD 410-6</t>
  </si>
  <si>
    <t>Open back headph., pivoting endcaps allow single ear listening, open-ended</t>
  </si>
  <si>
    <t>regel verwijderen</t>
  </si>
  <si>
    <t>HMD 45-6</t>
  </si>
  <si>
    <t>Open back headphone, open-ended lead</t>
  </si>
  <si>
    <t>Boomsets with Condenser Mic</t>
  </si>
  <si>
    <t>HME 25-1</t>
  </si>
  <si>
    <t>Closed back headphone - microphone is MKE 2 type, open-ended</t>
  </si>
  <si>
    <t>HME 410-1</t>
  </si>
  <si>
    <t>Headset for air traffic control</t>
  </si>
  <si>
    <t>HME 45-6</t>
  </si>
  <si>
    <t>Telecommunication headset</t>
  </si>
  <si>
    <r>
      <t xml:space="preserve">Aviation Headsets "Serie 25" </t>
    </r>
    <r>
      <rPr>
        <b/>
        <i/>
        <sz val="9"/>
        <rFont val="Microsoft Sans Serif"/>
        <family val="2"/>
      </rPr>
      <t xml:space="preserve"> (exclusive for aviation dealers)</t>
    </r>
  </si>
  <si>
    <t>HME 25 KA</t>
  </si>
  <si>
    <t>Closed Boomset / PJ-055, PJ068</t>
  </si>
  <si>
    <t>exclusive for aviation dealers</t>
  </si>
  <si>
    <t>HME 25 KA 2</t>
  </si>
  <si>
    <t>Closed Boomset / PJ-055, PJ068, incl. Bag</t>
  </si>
  <si>
    <t>HMEC 25-CA</t>
  </si>
  <si>
    <t>Closed headset, electret microphone, with in-line amplifier + XLR plug</t>
  </si>
  <si>
    <t>HMEC 25-CAL</t>
  </si>
  <si>
    <t>Closed NOISEGARD boomset / 28 Vdc / XLR-5, low impedance</t>
  </si>
  <si>
    <t xml:space="preserve">HMEC 25-CAP </t>
  </si>
  <si>
    <t>Closed NOISEGARD boomset / 28 Vdc / XLR-5</t>
  </si>
  <si>
    <t>HMEC 25-KA</t>
  </si>
  <si>
    <t>As HMEC 25-CA but with jack plugs(P/N 025-230-115 JAA Appr.)</t>
  </si>
  <si>
    <t>HMEC 25-KAL</t>
  </si>
  <si>
    <t>Closed NOISEGARD boomset / 28 Vdc / PJ-055, PJ-068, low impedance</t>
  </si>
  <si>
    <t>HMEC 25-KAP</t>
  </si>
  <si>
    <t>Closed NOISEGARD boomset / 28 Vdc / PJ-055, PJ-068</t>
  </si>
  <si>
    <t>HMEC 25-KAP 2</t>
  </si>
  <si>
    <t>Closed NOISEGARD boomset PJ-068 - 6,3m jack powering via tip 6,3mmjack 12-35V</t>
  </si>
  <si>
    <t xml:space="preserve">HMEC 25-KAX-1 </t>
  </si>
  <si>
    <t>Closed NOISEGARD boomset / 12-35 Vdc / PJ-055, PJ-068</t>
  </si>
  <si>
    <t>HMEC 25-6A</t>
  </si>
  <si>
    <t>Closed NOISEGARD boomset / Redel connector (Bose)</t>
  </si>
  <si>
    <t>HMEC 25 DAP</t>
  </si>
  <si>
    <t>Special version of the HMEC 25 - with XLR 6 connector - for ATR aircrafts</t>
  </si>
  <si>
    <r>
      <t xml:space="preserve">Aviation Headsets "Serie 43" </t>
    </r>
    <r>
      <rPr>
        <b/>
        <i/>
        <sz val="9"/>
        <rFont val="Microsoft Sans Serif"/>
        <family val="2"/>
      </rPr>
      <t xml:space="preserve"> (exclusive for aviation dealers)</t>
    </r>
  </si>
  <si>
    <t>HME 43-K</t>
  </si>
  <si>
    <t>Aviation Headset - 6,3mm jack + PJ-068 - no ETSO/TSO approval</t>
  </si>
  <si>
    <r>
      <t xml:space="preserve">Aviation Headsets "Serie 45" </t>
    </r>
    <r>
      <rPr>
        <b/>
        <i/>
        <sz val="9"/>
        <rFont val="Microsoft Sans Serif"/>
        <family val="2"/>
      </rPr>
      <t xml:space="preserve"> (exclusive for aviation dealers)</t>
    </r>
  </si>
  <si>
    <t xml:space="preserve">HD 45-K  </t>
  </si>
  <si>
    <t>Lightweight cockpit headphone (P/N 045-260-011, JAA Appr.)</t>
  </si>
  <si>
    <t>HME 45 CA</t>
  </si>
  <si>
    <t>Lightweight headset for airline use fitted with 5 pin XLR connector,</t>
  </si>
  <si>
    <t>HME 45 KA</t>
  </si>
  <si>
    <t>As HME 45CA but with jack plugs (P/N 045-250-015, JAA Appr.)</t>
  </si>
  <si>
    <t>HMEC 45 CA</t>
  </si>
  <si>
    <t>Open Noisgard boomset, built-in battery box, electret  mike and XLR conn.</t>
  </si>
  <si>
    <t xml:space="preserve">HMEC 45 CAP   </t>
  </si>
  <si>
    <t>Open NOISEGARD boomset / 28 Vdc / XLR-5</t>
  </si>
  <si>
    <t>HMEC 45 KA</t>
  </si>
  <si>
    <t>As HMEC 45-CA but with jack plugs (P/N 045-230-115,JAA Appr.)</t>
  </si>
  <si>
    <t xml:space="preserve">HMEC 45 KAP   </t>
  </si>
  <si>
    <t>Open NOISEGARD boomset / 28 Vdc / PJ-055, PJ-068</t>
  </si>
  <si>
    <t xml:space="preserve">HMEC 45 KAX   </t>
  </si>
  <si>
    <t xml:space="preserve">Open NOISEGARD boomset / 12-35 Vdc / PJ-055, PJ-068, XLR-3 </t>
  </si>
  <si>
    <r>
      <t xml:space="preserve">Aviation Headsets "Serie 46" </t>
    </r>
    <r>
      <rPr>
        <b/>
        <i/>
        <sz val="9"/>
        <rFont val="Microsoft Sans Serif"/>
        <family val="2"/>
      </rPr>
      <t xml:space="preserve"> </t>
    </r>
  </si>
  <si>
    <t>HMD 46-3-6</t>
  </si>
  <si>
    <t>Aviation Headset with open cable ends</t>
  </si>
  <si>
    <t>HMD 46-3PTT-M</t>
  </si>
  <si>
    <t>Aviation Headset , mini DIN connector, with PTT within cable</t>
  </si>
  <si>
    <t>HME 46-3-6</t>
  </si>
  <si>
    <t>HME 46 -ATC</t>
  </si>
  <si>
    <t>10-pin LEMO-Connector FFP 3S-310.CLA 252A</t>
  </si>
  <si>
    <t>HME 46-3PTT-M</t>
  </si>
  <si>
    <t>HME 46 3PTT-6</t>
  </si>
  <si>
    <t>Aviation Headset, with open cable ends, with PTT within cable</t>
  </si>
  <si>
    <t>HME 46-3PTT-L</t>
  </si>
  <si>
    <t>10-pin LEMO Connector FFP 3 S-310. CLA 252A, with PTT within cable</t>
  </si>
  <si>
    <t>HME 46-3PTT-LA</t>
  </si>
  <si>
    <t>10 pin LEMO-Connector FHG.2B.310.CLAD25Z, with PTTwithin cable</t>
  </si>
  <si>
    <t>HMD 46-3</t>
  </si>
  <si>
    <t>Aviation Headset without cable</t>
  </si>
  <si>
    <t xml:space="preserve">HME 46-3 </t>
  </si>
  <si>
    <t>Cable -6</t>
  </si>
  <si>
    <t>Single-sided round cable, length 1.85 m.</t>
  </si>
  <si>
    <t>Cable -PTT-6</t>
  </si>
  <si>
    <t>Cable -PTT-L</t>
  </si>
  <si>
    <t>Cable -PTT-LA</t>
  </si>
  <si>
    <t>Cable-E3PTT-M</t>
  </si>
  <si>
    <t>Cable-D3PTT-M</t>
  </si>
  <si>
    <t>HME 46</t>
  </si>
  <si>
    <t>Aviation Headset, Peak-Level-Protection, microphone</t>
  </si>
  <si>
    <t>HME 46-C</t>
  </si>
  <si>
    <t>Aviation Headset, Peak-Level-Protection, XLR</t>
  </si>
  <si>
    <t>HME 46-K</t>
  </si>
  <si>
    <t>Aviation Headset, Peak-Level-Protection, stereo jack 6,3 mm, wired mono</t>
  </si>
  <si>
    <t>HME 46-V-K</t>
  </si>
  <si>
    <t>Aviation Headset, Peak-Level-Protection, stereo jack 6,3 mm, wired mono, volume control</t>
  </si>
  <si>
    <t>HME 46-N</t>
  </si>
  <si>
    <t>Aviation Headset, Peak-Level-Protection, 8-pin neutricon</t>
  </si>
  <si>
    <t>HD 46</t>
  </si>
  <si>
    <t xml:space="preserve">Aviation Headset, Peak-Level-Protection </t>
  </si>
  <si>
    <t>HD 46-K1</t>
  </si>
  <si>
    <t>Cable -K1</t>
  </si>
  <si>
    <t>Cable HD 46 -K1</t>
  </si>
  <si>
    <t>Cable -K</t>
  </si>
  <si>
    <t>Cable HME 46 -K</t>
  </si>
  <si>
    <t>Cable -C</t>
  </si>
  <si>
    <t>Cable HME 46 -C</t>
  </si>
  <si>
    <t>Cable -N</t>
  </si>
  <si>
    <t>Cable HME 46 -N</t>
  </si>
  <si>
    <t>Cable -V-K</t>
  </si>
  <si>
    <t>Cable HME -V-K</t>
  </si>
  <si>
    <r>
      <t xml:space="preserve">Aviation Headsets "Serie 100" </t>
    </r>
    <r>
      <rPr>
        <b/>
        <i/>
        <sz val="9"/>
        <rFont val="Microsoft Sans Serif"/>
        <family val="2"/>
      </rPr>
      <t xml:space="preserve"> (exclusively for aviation dealers)</t>
    </r>
  </si>
  <si>
    <t>HME 100 SE-2</t>
  </si>
  <si>
    <t>Special edition of the HME 100 - silver/black design - soft earpads</t>
  </si>
  <si>
    <t>HME 105</t>
  </si>
  <si>
    <t>Closed boomset, with 5 pin XLR connector</t>
  </si>
  <si>
    <t>HME 120</t>
  </si>
  <si>
    <t>Closed boomset, 6,3mm stereo jack + PJ-068</t>
  </si>
  <si>
    <t>HMD 120</t>
  </si>
  <si>
    <t>Dynamic, closed, circumaural headphone</t>
  </si>
  <si>
    <r>
      <t xml:space="preserve">Aviation Headsets "Serie 200" </t>
    </r>
    <r>
      <rPr>
        <b/>
        <i/>
        <sz val="9"/>
        <rFont val="Microsoft Sans Serif"/>
        <family val="2"/>
      </rPr>
      <t xml:space="preserve"> (exclusively for aviation dealers)</t>
    </r>
  </si>
  <si>
    <t>KDHC 22-1 US</t>
  </si>
  <si>
    <t>NoiseGard for pilots helmets/U174/U/XLR-3</t>
  </si>
  <si>
    <t>KDHC 22-US</t>
  </si>
  <si>
    <t>NoiseGard for pilots helmets/U174/U/1/4mm jack</t>
  </si>
  <si>
    <r>
      <t xml:space="preserve">Aviation Headsets "Serie 300" </t>
    </r>
    <r>
      <rPr>
        <b/>
        <i/>
        <sz val="9"/>
        <rFont val="Microsoft Sans Serif"/>
        <family val="2"/>
      </rPr>
      <t xml:space="preserve"> (exclusively for aviation dealers)</t>
    </r>
  </si>
  <si>
    <t>HMEC 350</t>
  </si>
  <si>
    <t>NoiseGard-headset, closed P/N 300-231-4150</t>
  </si>
  <si>
    <t>HMEC 352</t>
  </si>
  <si>
    <t>NoiseGard-headset, closed P/N 300-231-7150</t>
  </si>
  <si>
    <t>HMEC 355</t>
  </si>
  <si>
    <t>NoiseGard-headset, closed P/N 300-231-3250</t>
  </si>
  <si>
    <t>HMEC 355-C</t>
  </si>
  <si>
    <t>NoiseGard-headset, closed P/N 300-231-4250</t>
  </si>
  <si>
    <t>HMEC 356</t>
  </si>
  <si>
    <t>NoiseGard-headset, closed P/N 300-231-3650</t>
  </si>
  <si>
    <t>HMEC 372</t>
  </si>
  <si>
    <t>NoiseGard-headset, closed P/N 300-231-4350</t>
  </si>
  <si>
    <t>HMED 372</t>
  </si>
  <si>
    <t>NoiseGard-headset, closed P/N 300-231-4480</t>
  </si>
  <si>
    <r>
      <t xml:space="preserve">Aviation Headsets "Serie 400" </t>
    </r>
    <r>
      <rPr>
        <b/>
        <i/>
        <sz val="9"/>
        <rFont val="Microsoft Sans Serif"/>
        <family val="2"/>
      </rPr>
      <t xml:space="preserve"> (exclusively for aviation dealers)</t>
    </r>
  </si>
  <si>
    <t>HMEC 450</t>
  </si>
  <si>
    <t>Full-cup closed Noisegard boomset, 6,3mm,  PJ068, XLR-3</t>
  </si>
  <si>
    <t>HMEC 450-BP04</t>
  </si>
  <si>
    <t>Full-cup closed Noisegard boomset, 6,3mm,  PJ068, XLR-3 (+ batt. Pack BP04)</t>
  </si>
  <si>
    <r>
      <t xml:space="preserve">InFlight models </t>
    </r>
    <r>
      <rPr>
        <b/>
        <i/>
        <sz val="9"/>
        <rFont val="Microsoft Sans Serif"/>
        <family val="2"/>
      </rPr>
      <t xml:space="preserve"> (exclusively for aviation dealers)</t>
    </r>
  </si>
  <si>
    <t>HDC 45-16</t>
  </si>
  <si>
    <t>NoiseGard inflight headphone</t>
  </si>
  <si>
    <t>HDC 45-26</t>
  </si>
  <si>
    <t>HDC 55-26</t>
  </si>
  <si>
    <t>HDC 551-16</t>
  </si>
  <si>
    <t>Open NoiseGard headphone, batt pack 2xAA, cable 1,4m, 3,5mm stereo</t>
  </si>
  <si>
    <t>HDC 551-26</t>
  </si>
  <si>
    <t>Open NoiseGard headphone, batt pack 2xAA, cable 1,4m, 3,5mm twin</t>
  </si>
  <si>
    <r>
      <t xml:space="preserve">Accessories </t>
    </r>
    <r>
      <rPr>
        <b/>
        <i/>
        <sz val="9"/>
        <rFont val="Microsoft Sans Serif"/>
        <family val="2"/>
      </rPr>
      <t xml:space="preserve"> (exclusively for aviation dealers)</t>
    </r>
  </si>
  <si>
    <t>ACX-1</t>
  </si>
  <si>
    <t>Cigarette lighter adapter cable for 1 NoiseGard headset</t>
  </si>
  <si>
    <t>ACX-11</t>
  </si>
  <si>
    <t>Cigarette lighter adapter cable for 1 NoiseGard headset with 90° connector</t>
  </si>
  <si>
    <t>ACX-2</t>
  </si>
  <si>
    <t>Cigarette lighter adapter cable for 2 NoiseGard headsets</t>
  </si>
  <si>
    <t>ACX-22</t>
  </si>
  <si>
    <t>Cigarette lighter adapter cable for 2 NoiseGard headsets with 90° connector</t>
  </si>
  <si>
    <t>AKR 1</t>
  </si>
  <si>
    <t>Aerobatics chin-belt for 400/300/100 Series</t>
  </si>
  <si>
    <t>BP-01</t>
  </si>
  <si>
    <t>Battery pack with XLR3 (without accu cells) for 200 series, 25/45KAX</t>
  </si>
  <si>
    <t>BP 04</t>
  </si>
  <si>
    <t>Battery pack</t>
  </si>
  <si>
    <t>GOP</t>
  </si>
  <si>
    <t>Gel ear pads for 100 and 300 Serie</t>
  </si>
  <si>
    <t>SOP</t>
  </si>
  <si>
    <t>Soft ear pads for 400/300/100 Series</t>
  </si>
  <si>
    <t>C 2545 K/C</t>
  </si>
  <si>
    <t>Kit   2x Jack fem  PJ055/PJ068 - XLR5 (Airbus adaptor)</t>
  </si>
  <si>
    <t>C 2545 KA/X</t>
  </si>
  <si>
    <t>Kit   KA - KAX for HMEC 25/45</t>
  </si>
  <si>
    <t>HT 2</t>
  </si>
  <si>
    <t>Synthetic bag for HME(C) 25/45</t>
  </si>
  <si>
    <t>HT 3</t>
  </si>
  <si>
    <t>Synthetic bag for HME(C) 100/300</t>
  </si>
  <si>
    <t>HY100</t>
  </si>
  <si>
    <t>Hygiene pads for HMEC 200/222 (10 pairs)</t>
  </si>
  <si>
    <t>HZH 60</t>
  </si>
  <si>
    <t>Hygiene pads for HD(C) + HME(C)45 (100 pairs)</t>
  </si>
  <si>
    <t>HZP 25</t>
  </si>
  <si>
    <t>Hygiene cover for HME(C)25</t>
  </si>
  <si>
    <t>RB 70</t>
  </si>
  <si>
    <t>Comfort pads for HME(C)25</t>
  </si>
  <si>
    <t>regel geheel weghalen</t>
  </si>
  <si>
    <t>HZP 45</t>
  </si>
  <si>
    <t>Comfort pads for HME(C)45</t>
  </si>
  <si>
    <t>MZQ2002-1</t>
  </si>
  <si>
    <t>Clip for cable</t>
  </si>
  <si>
    <t>MZW 45</t>
  </si>
  <si>
    <t>Foam shield for HME(C) 45 microphone</t>
  </si>
  <si>
    <t>Audiology</t>
  </si>
  <si>
    <t>Stereoset for Television</t>
  </si>
  <si>
    <t>SET 810 IR</t>
  </si>
  <si>
    <t>IR stereo stethoset for hard of hearing (HOH)</t>
  </si>
  <si>
    <t>SET 820 RF</t>
  </si>
  <si>
    <t>RF stereo stethoset for hard of hearing (HOH)</t>
  </si>
  <si>
    <t>SET 810-S IR</t>
  </si>
  <si>
    <t>SET 820-S RF</t>
  </si>
  <si>
    <t>Personal Sound Amplifiers</t>
  </si>
  <si>
    <t>4454R</t>
  </si>
  <si>
    <t>A 200 SET</t>
  </si>
  <si>
    <t>Stereo personal sound amplifier</t>
  </si>
  <si>
    <t>3739R</t>
  </si>
  <si>
    <t>A1 + L90</t>
  </si>
  <si>
    <t>Audioport system</t>
  </si>
  <si>
    <t>HDA 280</t>
  </si>
  <si>
    <t>Dynamic headphone for use with severe hearing impairment</t>
  </si>
  <si>
    <t>Infoport System &amp; Acc.</t>
  </si>
  <si>
    <t>System 2015-E</t>
  </si>
  <si>
    <t>Set of EK 2015 and SK 2015 with power supply</t>
  </si>
  <si>
    <t>EK 2015-E</t>
  </si>
  <si>
    <t>Receiver</t>
  </si>
  <si>
    <t>SK 2015-E</t>
  </si>
  <si>
    <t>Transmitter</t>
  </si>
  <si>
    <t>MKE 2015-0</t>
  </si>
  <si>
    <t>MKE-plug-on microphone without cable, 2,5mm straight plug</t>
  </si>
  <si>
    <t>MKE 2015-2</t>
  </si>
  <si>
    <t>Lavalier microphone, 80cm cable, 2,5mm straight plug</t>
  </si>
  <si>
    <t>MKE 2015-H</t>
  </si>
  <si>
    <t>Headset microphone, 80cm cable, 2,5mm straight plug</t>
  </si>
  <si>
    <t>EZB 2015</t>
  </si>
  <si>
    <t>Carrying bag for complete system (incl. small bag for SK/EK)</t>
  </si>
  <si>
    <t>EZG 2015</t>
  </si>
  <si>
    <t>Leather belt-pouch for SK/EK 2015, with adjustable belt-/neck strap</t>
  </si>
  <si>
    <t>ETC 2015-01</t>
  </si>
  <si>
    <t>Set of 3 battery doors (SK/EK) and display covers</t>
  </si>
  <si>
    <t>EZT 2015-20-S</t>
  </si>
  <si>
    <t>Induction neck loop, 20 cm</t>
  </si>
  <si>
    <t>EZT 2015-60-S</t>
  </si>
  <si>
    <t>Induction neck loop, 60 cm</t>
  </si>
  <si>
    <t>Accu for RI 150, RI 300, HDI 380, RI250, RI500, RI2400 and RI2500</t>
  </si>
  <si>
    <t>Accu for HDE 1030</t>
  </si>
  <si>
    <t>GZS 406-1</t>
  </si>
  <si>
    <t>Accu for HDE 300-7</t>
  </si>
  <si>
    <t>L 800-10</t>
  </si>
  <si>
    <t>Charging unit for 10 x R I810 / 820</t>
  </si>
  <si>
    <t>L 90</t>
  </si>
  <si>
    <t>Charging unit for 1 x BA 90</t>
  </si>
  <si>
    <t>B 2013</t>
  </si>
  <si>
    <t>Battery box for SK2013PLL and EK 2013 PLL</t>
  </si>
  <si>
    <t>BA 2013</t>
  </si>
  <si>
    <t>Accupack for SK2013PLL and EK 2013 PLL</t>
  </si>
  <si>
    <t>EZI 120</t>
  </si>
  <si>
    <t>Induction coupler</t>
  </si>
  <si>
    <t>EZT 1011</t>
  </si>
  <si>
    <t>Induction neck loop</t>
  </si>
  <si>
    <t>EZU 2013</t>
  </si>
  <si>
    <t>Carrying sling for EK2013 or SK2013</t>
  </si>
  <si>
    <t>EZU 2013-1</t>
  </si>
  <si>
    <t>Belt for EK2013 or SK2013</t>
  </si>
  <si>
    <t>HZL 30-6</t>
  </si>
  <si>
    <t>Cable connecting an HD405 or an EZI120 to an RI250, 40cm</t>
  </si>
  <si>
    <t>HZL 30-600</t>
  </si>
  <si>
    <t>Cable connecting an HD405 or an EZI120 to an RI250, 60cm</t>
  </si>
  <si>
    <t>HZL 32-6</t>
  </si>
  <si>
    <t>Cable connecting dynamic headphone or two EZI120 to an RI250, 40 cm</t>
  </si>
  <si>
    <t>HZL 32-600</t>
  </si>
  <si>
    <t xml:space="preserve">Cable connecting dynamic headphone or two EZI120 to an RI250, 60 cm </t>
  </si>
  <si>
    <t>HZL 34-600E</t>
  </si>
  <si>
    <t>Cable connecting a hearing aid with euro plug to an RI250, 60cm</t>
  </si>
  <si>
    <t>HZL 34-6E</t>
  </si>
  <si>
    <t>Cable connecting a hearing aid with euro plug to an RI250, 40cm</t>
  </si>
  <si>
    <t>HZL 36-600E</t>
  </si>
  <si>
    <t>Cable connecting two hearing aids with euro plug to an RI250, 60cm</t>
  </si>
  <si>
    <t>HZL 36-6E</t>
  </si>
  <si>
    <t>Cable connecting two hearing aids with euro plug to an RI250, 40cm</t>
  </si>
  <si>
    <t>3442T</t>
  </si>
  <si>
    <t>KA-1E</t>
  </si>
  <si>
    <t>Cable EK2013 receiver, for direct connection to hearing aids, monaural 80cm</t>
  </si>
  <si>
    <t>3446T</t>
  </si>
  <si>
    <t>KA-1K</t>
  </si>
  <si>
    <t>Cable EK2013 receiver, for connection to EZI120 and HD405 set, monaural 80cm</t>
  </si>
  <si>
    <t>3440T</t>
  </si>
  <si>
    <t>KAB-1E</t>
  </si>
  <si>
    <t>Cable EK2013 receiver, for direct connection to hearing aids, binaural 80cm</t>
  </si>
  <si>
    <t>3444T</t>
  </si>
  <si>
    <t>KAB-1K</t>
  </si>
  <si>
    <t>Cable EK2013 receiver, for connection to EZI120 and HD405 set, binaural 80cm</t>
  </si>
  <si>
    <t>3441T</t>
  </si>
  <si>
    <t>KAB-E</t>
  </si>
  <si>
    <t>Cable EK2013 receiver, for direct connection to hearing aids, binaural 40cm</t>
  </si>
  <si>
    <t>4523T</t>
  </si>
  <si>
    <t>KAB-E600</t>
  </si>
  <si>
    <t>Cable EK2013 receiver, for direct connection to hearing aids, binaural 60cm</t>
  </si>
  <si>
    <t>3445T</t>
  </si>
  <si>
    <t>KAB-K</t>
  </si>
  <si>
    <t>Cable EK2013 receiver, for connection to EZI120 and HD405 set, binaural 40cm</t>
  </si>
  <si>
    <t>3443T</t>
  </si>
  <si>
    <t>KA-E</t>
  </si>
  <si>
    <t xml:space="preserve">Cable EK2013 receiver, for direct connection to hearing aids, monaural 40cm </t>
  </si>
  <si>
    <t>3447T</t>
  </si>
  <si>
    <t>KA-K</t>
  </si>
  <si>
    <t>Cable EK2013 receiver, for connection to EZI120 and HD405 set, monaural 40cm</t>
  </si>
  <si>
    <t>L 2013</t>
  </si>
  <si>
    <t>Charger for 2 BA2013 accupacks</t>
  </si>
  <si>
    <t>MKE 2013</t>
  </si>
  <si>
    <t>Clip-on microphone for SK2013PLL</t>
  </si>
  <si>
    <t>MKE 800 TV</t>
  </si>
  <si>
    <t>Electret microphone for TI800</t>
  </si>
  <si>
    <t>RI 810</t>
  </si>
  <si>
    <t>RI 810 S</t>
  </si>
  <si>
    <t>IR mono receiver with AF output (3,5mm  jack)</t>
  </si>
  <si>
    <t>RR 820</t>
  </si>
  <si>
    <t>RF stereo stethoset receiver</t>
  </si>
  <si>
    <t>RR 820 S</t>
  </si>
  <si>
    <t>RF mono receiver with AF output (3,5mm  jack)</t>
  </si>
  <si>
    <t>TI 810</t>
  </si>
  <si>
    <t>IR stereo transmitter</t>
  </si>
  <si>
    <t>TR 820</t>
  </si>
  <si>
    <t>RF stereo transmitter</t>
  </si>
  <si>
    <t>Neumann</t>
  </si>
  <si>
    <t>281300001</t>
  </si>
  <si>
    <t>Neum</t>
  </si>
  <si>
    <t>8417</t>
  </si>
  <si>
    <t>KM 120</t>
  </si>
  <si>
    <t>System KM 100 mini bi-directional microphone</t>
  </si>
  <si>
    <t>281300000</t>
  </si>
  <si>
    <t>KM 130</t>
  </si>
  <si>
    <t>System KM100 mini bi-directional microphone</t>
  </si>
  <si>
    <t>281300005</t>
  </si>
  <si>
    <t>KM 131</t>
  </si>
  <si>
    <t>System KM100 mini omni-free field microphone</t>
  </si>
  <si>
    <t>281300010</t>
  </si>
  <si>
    <t>KM 140</t>
  </si>
  <si>
    <t>System KM100 mini cardioid microphone</t>
  </si>
  <si>
    <t>281300015</t>
  </si>
  <si>
    <t>KM 143</t>
  </si>
  <si>
    <t>System KM100 mini wide angle cardioid  mike</t>
  </si>
  <si>
    <t>281300020</t>
  </si>
  <si>
    <t>KM 145</t>
  </si>
  <si>
    <t>System KM100 mini cardioid bass roll-off mike</t>
  </si>
  <si>
    <t>281300025</t>
  </si>
  <si>
    <t>KM 150</t>
  </si>
  <si>
    <t>System KM100 mini hypercardioid microphone</t>
  </si>
  <si>
    <t>281300027</t>
  </si>
  <si>
    <t>8437</t>
  </si>
  <si>
    <t>KM 183</t>
  </si>
  <si>
    <t>nickel</t>
  </si>
  <si>
    <t>281300026</t>
  </si>
  <si>
    <t>8438</t>
  </si>
  <si>
    <t>KM 183 mt</t>
  </si>
  <si>
    <t>281300031</t>
  </si>
  <si>
    <t>8439</t>
  </si>
  <si>
    <t>KM 184</t>
  </si>
  <si>
    <t>281300030</t>
  </si>
  <si>
    <t>KM 184 mt</t>
  </si>
  <si>
    <t>Cardioid black microphone</t>
  </si>
  <si>
    <t>281300032</t>
  </si>
  <si>
    <t>8440</t>
  </si>
  <si>
    <t>KM 185</t>
  </si>
  <si>
    <t>8441</t>
  </si>
  <si>
    <t>KM 185 mt</t>
  </si>
  <si>
    <t>Large Diaphragm</t>
  </si>
  <si>
    <t>281303060</t>
  </si>
  <si>
    <t>8430</t>
  </si>
  <si>
    <t>TLM 103 Studio SET</t>
  </si>
  <si>
    <t>Large  diaphragm  microphone + suspension (carton box)</t>
  </si>
  <si>
    <t>1228,15</t>
  </si>
  <si>
    <t>281303055</t>
  </si>
  <si>
    <t>8431</t>
  </si>
  <si>
    <t>TLM 103 Studio SET mt</t>
  </si>
  <si>
    <t>TLM 103</t>
  </si>
  <si>
    <t>Large diaphragm microphone</t>
  </si>
  <si>
    <t>TLM 103 mt</t>
  </si>
  <si>
    <t>281303058</t>
  </si>
  <si>
    <t>8508</t>
  </si>
  <si>
    <t>TLM 103 - Mono Set</t>
  </si>
  <si>
    <t>Large diaphragm microphone + suspension + metal case</t>
  </si>
  <si>
    <t>281303059</t>
  </si>
  <si>
    <t>8509</t>
  </si>
  <si>
    <t>TLM 103 mt - Mono Set</t>
  </si>
  <si>
    <t>8550</t>
  </si>
  <si>
    <t>TLM 49</t>
  </si>
  <si>
    <t>Large  diaphragm  microphone</t>
  </si>
  <si>
    <t>1766,60</t>
  </si>
  <si>
    <t>281303011</t>
  </si>
  <si>
    <t>08527</t>
  </si>
  <si>
    <t>TLM 127</t>
  </si>
  <si>
    <t>Large diaphragm microphone + suspension (carton box)</t>
  </si>
  <si>
    <t>281303012</t>
  </si>
  <si>
    <t>08528</t>
  </si>
  <si>
    <t>TLM 127 mt</t>
  </si>
  <si>
    <t>281303010</t>
  </si>
  <si>
    <t>TLM 170 R</t>
  </si>
  <si>
    <t>281303015</t>
  </si>
  <si>
    <t>TLM 170 R mt</t>
  </si>
  <si>
    <t>281303020</t>
  </si>
  <si>
    <t>8381</t>
  </si>
  <si>
    <t>TLM 193</t>
  </si>
  <si>
    <t>281303030</t>
  </si>
  <si>
    <t xml:space="preserve">U 87 Ai </t>
  </si>
  <si>
    <t>281303035</t>
  </si>
  <si>
    <t>U 87 Ai mt</t>
  </si>
  <si>
    <t>281303040</t>
  </si>
  <si>
    <t xml:space="preserve">U 89 i </t>
  </si>
  <si>
    <t>281303045</t>
  </si>
  <si>
    <t>U 89 i mt</t>
  </si>
  <si>
    <t>Tube Microphones</t>
  </si>
  <si>
    <t>281303065</t>
  </si>
  <si>
    <t>8435</t>
  </si>
  <si>
    <t>M 147</t>
  </si>
  <si>
    <t>Tube microphone</t>
  </si>
  <si>
    <t>281303050</t>
  </si>
  <si>
    <t>8390</t>
  </si>
  <si>
    <t>M 149 Tube</t>
  </si>
  <si>
    <t>Tube microphone (230V)</t>
  </si>
  <si>
    <t>281303049</t>
  </si>
  <si>
    <t>8456</t>
  </si>
  <si>
    <t>M 150</t>
  </si>
  <si>
    <t>Pressure omni microphone - decca three</t>
  </si>
  <si>
    <t>Stereo Sets / Stereo Mics</t>
  </si>
  <si>
    <t>281300035</t>
  </si>
  <si>
    <t>8524</t>
  </si>
  <si>
    <t>KM 184 - Stereo</t>
  </si>
  <si>
    <t>Stereo set - 2x (KM 184 Cardioid + WNS100 + SG21/17)</t>
  </si>
  <si>
    <t>281300034</t>
  </si>
  <si>
    <t>8523</t>
  </si>
  <si>
    <t>KM 184 mt - Stereo</t>
  </si>
  <si>
    <t>8526</t>
  </si>
  <si>
    <t>KM 185 - Stereo</t>
  </si>
  <si>
    <t>Stereo set - 2x (KM 185 Cardioid + WNS100 + SG21/17)</t>
  </si>
  <si>
    <t>8525</t>
  </si>
  <si>
    <t>KM 185 mt - Stereo</t>
  </si>
  <si>
    <t>8501</t>
  </si>
  <si>
    <t>TLM 103 stereo</t>
  </si>
  <si>
    <t>As TLM 103 but stereo pair</t>
  </si>
  <si>
    <t>8512</t>
  </si>
  <si>
    <t>TLM 127 stereo</t>
  </si>
  <si>
    <t>As TLM 127 but stereo pair</t>
  </si>
  <si>
    <t>8505</t>
  </si>
  <si>
    <t>U 87 Stereo</t>
  </si>
  <si>
    <t>As U 87 but stereo pair</t>
  </si>
  <si>
    <t>281303052</t>
  </si>
  <si>
    <t>8462</t>
  </si>
  <si>
    <t>M 150 Stereo</t>
  </si>
  <si>
    <t>As M150 Tube but stereo pair</t>
  </si>
  <si>
    <t>281300040</t>
  </si>
  <si>
    <t>8421</t>
  </si>
  <si>
    <t>SKM 100-MS</t>
  </si>
  <si>
    <t>Stereo set KM100 system (KM120 + KM140 and 2 x LC3KA + 1 STH120)</t>
  </si>
  <si>
    <t>281305000</t>
  </si>
  <si>
    <t>SKM 140</t>
  </si>
  <si>
    <t>Stereo set KM100 system (2xKM140, 2xLC3KA, 1xSTH100 and 1 wooden box)</t>
  </si>
  <si>
    <t>281305005</t>
  </si>
  <si>
    <t>SKM 150</t>
  </si>
  <si>
    <t>Stereo set KM100 system (2xKM150, 2xLC3KA, 1xSTH100 and 1 wooden box)</t>
  </si>
  <si>
    <t>281304010</t>
  </si>
  <si>
    <t>USM 69 i</t>
  </si>
  <si>
    <t>Condensor stereo microphones</t>
  </si>
  <si>
    <t>281304015</t>
  </si>
  <si>
    <t>USM 69 i mt</t>
  </si>
  <si>
    <t>281306000</t>
  </si>
  <si>
    <t>RSM 191 A-S</t>
  </si>
  <si>
    <t>Stereo microphone</t>
  </si>
  <si>
    <t>Stage</t>
  </si>
  <si>
    <t>8548</t>
  </si>
  <si>
    <t>KMS 104</t>
  </si>
  <si>
    <t>Cardioid microphone for  solists</t>
  </si>
  <si>
    <t>713,90</t>
  </si>
  <si>
    <t>8549</t>
  </si>
  <si>
    <t>KMS 104 mt</t>
  </si>
  <si>
    <t>281301010</t>
  </si>
  <si>
    <t>8454</t>
  </si>
  <si>
    <t>KMS 105</t>
  </si>
  <si>
    <t>Supercardioid microphone for solists</t>
  </si>
  <si>
    <t>281301015</t>
  </si>
  <si>
    <t>8455</t>
  </si>
  <si>
    <t>KMS 105 mt</t>
  </si>
  <si>
    <t>281301000</t>
  </si>
  <si>
    <t>KMS 140</t>
  </si>
  <si>
    <t>Cardioid microphone for solists</t>
  </si>
  <si>
    <t>281301005</t>
  </si>
  <si>
    <t>KMS 150</t>
  </si>
  <si>
    <t>Hypercardioid microphone for solists</t>
  </si>
  <si>
    <t>281301018</t>
  </si>
  <si>
    <t>8533</t>
  </si>
  <si>
    <t>KK 104 S mt</t>
  </si>
  <si>
    <t>Head for SKM5000 Sennheiser wireless system</t>
  </si>
  <si>
    <t>281301019</t>
  </si>
  <si>
    <t>8534</t>
  </si>
  <si>
    <t>KK 104 S nickel</t>
  </si>
  <si>
    <t>281301020</t>
  </si>
  <si>
    <t>08476</t>
  </si>
  <si>
    <t>KK 105 S mt</t>
  </si>
  <si>
    <t>281301025</t>
  </si>
  <si>
    <t>08474</t>
  </si>
  <si>
    <t>KK 105 S nickel</t>
  </si>
  <si>
    <t>Digital Microphones</t>
  </si>
  <si>
    <t>Starter set-S/PDIF-44.1kHz</t>
  </si>
  <si>
    <t>KM 184 Dnx - 44.1kHz + SG21mt + WNS100 + Connection Kit S/PDIF + Woodenbox</t>
  </si>
  <si>
    <t>Starter set-S/PDIF-48kHz</t>
  </si>
  <si>
    <t>KM 184 Dnx - 48kHz + SG21mt + WNS100 + Connection Kit S/PDIF + Woodenbox</t>
  </si>
  <si>
    <t>Starter set-AES/EBU-44.1 kHz</t>
  </si>
  <si>
    <t>KM 184 Dnx - 44.1kHz + SG21mt + WNS100 + Connection Kit AES/EBU + Woodenbox</t>
  </si>
  <si>
    <t>Starter set-AES/EBU-48kHz</t>
  </si>
  <si>
    <t>KM 184 Dnx - 48kHz + SG21mt + WNS100 + Connection Kit AES/EBU + Woodenbox</t>
  </si>
  <si>
    <t>KM 183 D</t>
  </si>
  <si>
    <t>KM 183D + SG21mt + WNS100 + Woodenbox</t>
  </si>
  <si>
    <t>KM 183 D nx</t>
  </si>
  <si>
    <t>KM 183Dnx + SG21mt + WNS100 + Woodenbox</t>
  </si>
  <si>
    <t>KM 184 D</t>
  </si>
  <si>
    <t>KM 184D + SG21mt + WNS100 + Woodenbox</t>
  </si>
  <si>
    <t>KM 184 D nx</t>
  </si>
  <si>
    <t>KM 184Dnx + SG21mt + WNS100 + Woodenbox</t>
  </si>
  <si>
    <t>KM 185 D</t>
  </si>
  <si>
    <t>KM 185D + SG21mt + WNS100 + Woodenbox</t>
  </si>
  <si>
    <t>KM 185 D nx</t>
  </si>
  <si>
    <t>KM 185Dnx + SG21mt + WNS100 + Woodenbox</t>
  </si>
  <si>
    <t>KM D - 44.1 kHz</t>
  </si>
  <si>
    <t>KM D - 44,1kHz + SG21 + WNS100 + Woodenbox</t>
  </si>
  <si>
    <t>KM D nx - 44.1 kHz</t>
  </si>
  <si>
    <t>KM Dnx - 44,1kHz + SG21 + WNS100 + Woodenbox</t>
  </si>
  <si>
    <t>KM D - 48 kHz</t>
  </si>
  <si>
    <t>KM D - 48kHz + SG21 + WNS100 + Woodenbox</t>
  </si>
  <si>
    <t>KM D nx - 48 kHz</t>
  </si>
  <si>
    <t>KM Dnx - 48kHz + SG21 + WNS100 + Woodenbox</t>
  </si>
  <si>
    <t>KM D - 96 kHz</t>
  </si>
  <si>
    <t>KM D - 96kHz + SG21 + WNS100 + Woodenbox</t>
  </si>
  <si>
    <t>KM D nx - 96 kHz</t>
  </si>
  <si>
    <t>KM Dnx - 96kHz + SG21 + WNS100 + Woodenbox</t>
  </si>
  <si>
    <t>KK 183</t>
  </si>
  <si>
    <t>Microphone capsule KK 183</t>
  </si>
  <si>
    <t>KK 183 nx</t>
  </si>
  <si>
    <t>Microphone capsule KK 183 nx</t>
  </si>
  <si>
    <t>KK 184</t>
  </si>
  <si>
    <t>Microphone capsule KK 184</t>
  </si>
  <si>
    <t>KK 184 nx</t>
  </si>
  <si>
    <t>Microphone capsule KK 184 nx</t>
  </si>
  <si>
    <t>KK 185</t>
  </si>
  <si>
    <t>Microphone capsule KK 185</t>
  </si>
  <si>
    <t>KK 185 nx</t>
  </si>
  <si>
    <t>Microphone capsule KK 185 nx</t>
  </si>
  <si>
    <t>KM 183 D - stereo set</t>
  </si>
  <si>
    <t>2x (KM 183D + SG21mt + WNS100 + Woodenbox)</t>
  </si>
  <si>
    <t>KM 183 D nx - stereo set</t>
  </si>
  <si>
    <t>2x (KM 183Dnx + SG21mt + WNS100 + Woodenbox)</t>
  </si>
  <si>
    <t xml:space="preserve">KM 184 D - stereo set </t>
  </si>
  <si>
    <t>2x (KM 184D + SG21mt + WNS100 + Woodenbox)</t>
  </si>
  <si>
    <t>KM 184 D nx - stereo set</t>
  </si>
  <si>
    <t>2x (KM 184Dnx + SG21mt + WNS100 + Woodenbox)</t>
  </si>
  <si>
    <t>KM 185 D - stereo set</t>
  </si>
  <si>
    <t>2x (KM 185D + SG21mt + WNS100 + Woodenbox)</t>
  </si>
  <si>
    <t>KM 185 D nx - stereo set</t>
  </si>
  <si>
    <t>2x (KM 185Dnx + SG21mt + WNS100 + Woodenbox)</t>
  </si>
  <si>
    <t>Connection kit S/P/DIF</t>
  </si>
  <si>
    <t>connection kit - S/PDIF + Plug-in PSU</t>
  </si>
  <si>
    <t>Connection kit AES/EBU</t>
  </si>
  <si>
    <t>connection kit - AES/EBU + Plug-in PSU</t>
  </si>
  <si>
    <t>DMI 2 - EU</t>
  </si>
  <si>
    <t>DMI 2 + Cabels(USB, RJ45, BNC) + USB 485 converter</t>
  </si>
  <si>
    <t>BP - 04 N</t>
  </si>
  <si>
    <t>Battery pack for connetion kits</t>
  </si>
  <si>
    <t>281307006</t>
  </si>
  <si>
    <t>D-01 mono set - EU</t>
  </si>
  <si>
    <t>Solution-D digital monoset (D-01+EA2+DMI2+IC 3mt)</t>
  </si>
  <si>
    <t>281307007</t>
  </si>
  <si>
    <t>D-01 stereo set - EU</t>
  </si>
  <si>
    <t>Solution-D digital stereoset 2x(D-01+EA2+IC 3mt)+DMI 2</t>
  </si>
  <si>
    <t>D-01 single microphone</t>
  </si>
  <si>
    <t>Solution-D digital microphone (D-01)</t>
  </si>
  <si>
    <t>281315000</t>
  </si>
  <si>
    <t>08483</t>
  </si>
  <si>
    <t>BCM 104</t>
  </si>
  <si>
    <t xml:space="preserve">Large diaphragm microphone - Broadcast </t>
  </si>
  <si>
    <t>281315001</t>
  </si>
  <si>
    <t>08507</t>
  </si>
  <si>
    <t>BCM 705</t>
  </si>
  <si>
    <t>281307005</t>
  </si>
  <si>
    <t>GFM 132</t>
  </si>
  <si>
    <t>PZM microphone</t>
  </si>
  <si>
    <t>281302000</t>
  </si>
  <si>
    <t>KMR 81 i</t>
  </si>
  <si>
    <t>Short shotgun microphone</t>
  </si>
  <si>
    <t>281302005</t>
  </si>
  <si>
    <t>KMR 81 i mt</t>
  </si>
  <si>
    <t>281302010</t>
  </si>
  <si>
    <t>KMR 82 i</t>
  </si>
  <si>
    <t>Long shotgun microphone</t>
  </si>
  <si>
    <t>281302015</t>
  </si>
  <si>
    <t>KMR 82 i mt</t>
  </si>
  <si>
    <t>281307010</t>
  </si>
  <si>
    <t>KU 100</t>
  </si>
  <si>
    <t>Artificial stereohead (230V)</t>
  </si>
  <si>
    <t>281303005</t>
  </si>
  <si>
    <t>TLM 50-S</t>
  </si>
  <si>
    <t>Omni-directional mono microphone</t>
  </si>
  <si>
    <t>Modulair system</t>
  </si>
  <si>
    <t>281308000</t>
  </si>
  <si>
    <t>7395</t>
  </si>
  <si>
    <t>KM 100</t>
  </si>
  <si>
    <t>Output stage KM100</t>
  </si>
  <si>
    <t>281308005</t>
  </si>
  <si>
    <t>7376</t>
  </si>
  <si>
    <t>KM 100 F</t>
  </si>
  <si>
    <t>Output stage KM100 + filter</t>
  </si>
  <si>
    <t>Capsules</t>
  </si>
  <si>
    <t>298319405</t>
  </si>
  <si>
    <t>70763</t>
  </si>
  <si>
    <t>AK 20</t>
  </si>
  <si>
    <t>Microphonehead bi-directional</t>
  </si>
  <si>
    <t>281308010</t>
  </si>
  <si>
    <t>69001</t>
  </si>
  <si>
    <t>AK 30</t>
  </si>
  <si>
    <t>Microphonehead omni-diffuse field</t>
  </si>
  <si>
    <t>298319481</t>
  </si>
  <si>
    <t>69002</t>
  </si>
  <si>
    <t>AK 31</t>
  </si>
  <si>
    <t>Microphonehead omni-free field</t>
  </si>
  <si>
    <t>298319406</t>
  </si>
  <si>
    <t>69007</t>
  </si>
  <si>
    <t>AK 40</t>
  </si>
  <si>
    <t>Microphonehead cardioid</t>
  </si>
  <si>
    <t>69014</t>
  </si>
  <si>
    <t>AK 43</t>
  </si>
  <si>
    <t>Microphonehead wide-angle cardioid</t>
  </si>
  <si>
    <t>298319407</t>
  </si>
  <si>
    <t>69015</t>
  </si>
  <si>
    <t>AK 45</t>
  </si>
  <si>
    <t>Microphonehead cardio with bass roll-off</t>
  </si>
  <si>
    <t>298319408</t>
  </si>
  <si>
    <t>69016</t>
  </si>
  <si>
    <t>AK 50</t>
  </si>
  <si>
    <t>Microphonehead hypercardioid</t>
  </si>
  <si>
    <t>Suspensions</t>
  </si>
  <si>
    <t>281312095</t>
  </si>
  <si>
    <t>8449</t>
  </si>
  <si>
    <t>EA 1</t>
  </si>
  <si>
    <t>Elastic suspension for TLM103 / M147</t>
  </si>
  <si>
    <t>281312096</t>
  </si>
  <si>
    <t>8450</t>
  </si>
  <si>
    <t>EA 1 mt</t>
  </si>
  <si>
    <t>281312060</t>
  </si>
  <si>
    <t>EA 170</t>
  </si>
  <si>
    <t>Elastic suspension for TLM170</t>
  </si>
  <si>
    <t>281312065</t>
  </si>
  <si>
    <t>EA 170 mt</t>
  </si>
  <si>
    <t>281312075</t>
  </si>
  <si>
    <t xml:space="preserve">EA 2124 mt </t>
  </si>
  <si>
    <t>Elastic suspension for 21/24</t>
  </si>
  <si>
    <t>281312005</t>
  </si>
  <si>
    <t xml:space="preserve">EA 30 A </t>
  </si>
  <si>
    <t>Elastic suspension for SM69, USM69I</t>
  </si>
  <si>
    <t>281312010</t>
  </si>
  <si>
    <t>EA 30 A mt</t>
  </si>
  <si>
    <t>281312015</t>
  </si>
  <si>
    <t>EA 30 B mt</t>
  </si>
  <si>
    <t>Elastic suspension for RSM191</t>
  </si>
  <si>
    <t>298319335</t>
  </si>
  <si>
    <t>6827</t>
  </si>
  <si>
    <t>EA 47</t>
  </si>
  <si>
    <t>Elastic suspension</t>
  </si>
  <si>
    <t>281312025</t>
  </si>
  <si>
    <t>EA 50</t>
  </si>
  <si>
    <t>Elastic suspension for TLM50</t>
  </si>
  <si>
    <t>281312030</t>
  </si>
  <si>
    <t>EA 82</t>
  </si>
  <si>
    <t>Elastic suspension for KMR</t>
  </si>
  <si>
    <t>281312035</t>
  </si>
  <si>
    <t>EA 82 mt</t>
  </si>
  <si>
    <t>281312040</t>
  </si>
  <si>
    <t xml:space="preserve">EA 87 </t>
  </si>
  <si>
    <t>Elastic suspension for U 87 AI</t>
  </si>
  <si>
    <t>281312045</t>
  </si>
  <si>
    <t>EA 87 mt</t>
  </si>
  <si>
    <t>281312050</t>
  </si>
  <si>
    <t>EA 89 A</t>
  </si>
  <si>
    <t>Elastic suspension  for U 89 I</t>
  </si>
  <si>
    <t>281312055</t>
  </si>
  <si>
    <t>EA 89 A mt</t>
  </si>
  <si>
    <t>Elastic suspension for U 89 AI</t>
  </si>
  <si>
    <t>281314094</t>
  </si>
  <si>
    <t>8445</t>
  </si>
  <si>
    <t>SG 1 mt</t>
  </si>
  <si>
    <t>Swivel mount for TLM103</t>
  </si>
  <si>
    <t>281314090</t>
  </si>
  <si>
    <t xml:space="preserve">SG 100 </t>
  </si>
  <si>
    <t>Swivel mount for 6,5mm</t>
  </si>
  <si>
    <t>281314166</t>
  </si>
  <si>
    <t>8460</t>
  </si>
  <si>
    <t>SG 105</t>
  </si>
  <si>
    <t>Swivel mount for KMS 105</t>
  </si>
  <si>
    <t>281314080</t>
  </si>
  <si>
    <t xml:space="preserve">SG 21/17 mt </t>
  </si>
  <si>
    <t>Swivel mount mt for KMR 81 I</t>
  </si>
  <si>
    <t>281314095</t>
  </si>
  <si>
    <t xml:space="preserve">SG 367 mt </t>
  </si>
  <si>
    <t>Swivel mount mt U 87 I + U 89 I</t>
  </si>
  <si>
    <t>281314100</t>
  </si>
  <si>
    <t>SG 389 mt</t>
  </si>
  <si>
    <t>Swivel mount for U 89 I</t>
  </si>
  <si>
    <t>281314085</t>
  </si>
  <si>
    <t xml:space="preserve">SG 82 </t>
  </si>
  <si>
    <t>Swivel mount for shotgun</t>
  </si>
  <si>
    <t>8452</t>
  </si>
  <si>
    <t>SG-AK</t>
  </si>
  <si>
    <t>Swivel mount</t>
  </si>
  <si>
    <t>281314105</t>
  </si>
  <si>
    <t xml:space="preserve">SGE 100 </t>
  </si>
  <si>
    <t xml:space="preserve">Swivel mount for KM100 </t>
  </si>
  <si>
    <t>281310000</t>
  </si>
  <si>
    <t>AC 20</t>
  </si>
  <si>
    <t>Cable 1m, XLR 5 F + 2 x XLR 3 M</t>
  </si>
  <si>
    <t>281310005</t>
  </si>
  <si>
    <t>AC 21</t>
  </si>
  <si>
    <t>Cable 1m, XLR 5 M + 2 x XLR 3 F</t>
  </si>
  <si>
    <t>281310010</t>
  </si>
  <si>
    <t>AC 22</t>
  </si>
  <si>
    <t>Cable 0,3m, XLR 5 F + stereo jack 3,5</t>
  </si>
  <si>
    <t>281310015</t>
  </si>
  <si>
    <t>AC 23</t>
  </si>
  <si>
    <t>281310020</t>
  </si>
  <si>
    <t>6606</t>
  </si>
  <si>
    <t>AC 24</t>
  </si>
  <si>
    <t>281310025</t>
  </si>
  <si>
    <t>AC 25</t>
  </si>
  <si>
    <t>Cable 0,3m, XLR 3 F + mono jack 6,3</t>
  </si>
  <si>
    <t>281310030</t>
  </si>
  <si>
    <t>AC 26</t>
  </si>
  <si>
    <t>281310035</t>
  </si>
  <si>
    <t>AC 27</t>
  </si>
  <si>
    <t>Cable 0,3m, XLR 5 F + 2 x mono jack 6,3</t>
  </si>
  <si>
    <t>281310040</t>
  </si>
  <si>
    <t>AC 28</t>
  </si>
  <si>
    <t>281310045</t>
  </si>
  <si>
    <t>AC 29</t>
  </si>
  <si>
    <t>281340047</t>
  </si>
  <si>
    <t>8418</t>
  </si>
  <si>
    <t>AC 30</t>
  </si>
  <si>
    <t>Cable adapt. 2 x AK20 =&gt; MTX191 A</t>
  </si>
  <si>
    <t>281309000</t>
  </si>
  <si>
    <t>6494</t>
  </si>
  <si>
    <t>BS 48 i</t>
  </si>
  <si>
    <t>Battery power supply</t>
  </si>
  <si>
    <t>281309005</t>
  </si>
  <si>
    <t>BS 48 i-2</t>
  </si>
  <si>
    <t>Battery power supply for 2 mics</t>
  </si>
  <si>
    <t>281314180</t>
  </si>
  <si>
    <t>8419</t>
  </si>
  <si>
    <t>DA-AK</t>
  </si>
  <si>
    <t xml:space="preserve">Elastic suspension for 2 x AK </t>
  </si>
  <si>
    <t>281314179</t>
  </si>
  <si>
    <t>8420</t>
  </si>
  <si>
    <t>DA-KM</t>
  </si>
  <si>
    <t>Elastic suspension for 2 x KM</t>
  </si>
  <si>
    <t>281313005</t>
  </si>
  <si>
    <t>08491</t>
  </si>
  <si>
    <t>DS 100-1</t>
  </si>
  <si>
    <t>Double swivel mount for KM100</t>
  </si>
  <si>
    <t>281313010</t>
  </si>
  <si>
    <t>DS 110</t>
  </si>
  <si>
    <t>Support for 2 mikes</t>
  </si>
  <si>
    <t>281313015</t>
  </si>
  <si>
    <t>DS 120</t>
  </si>
  <si>
    <t>281313000</t>
  </si>
  <si>
    <t>DS 21 mt</t>
  </si>
  <si>
    <t>Double mount</t>
  </si>
  <si>
    <t>281314020</t>
  </si>
  <si>
    <t>H 82</t>
  </si>
  <si>
    <t>Mounting bracket for shotgun</t>
  </si>
  <si>
    <t>281314025</t>
  </si>
  <si>
    <t>HG 82</t>
  </si>
  <si>
    <t>Handle for shotgun microphone</t>
  </si>
  <si>
    <t>281310060</t>
  </si>
  <si>
    <t xml:space="preserve">IC 3 mt </t>
  </si>
  <si>
    <t>Cable 10m, XLR 3 F + XLR 3 M</t>
  </si>
  <si>
    <t>281310065</t>
  </si>
  <si>
    <t xml:space="preserve">IC 4 </t>
  </si>
  <si>
    <t>Cable 10m, XLR 5 F swivel mount + XLR 3 M</t>
  </si>
  <si>
    <t>281310070</t>
  </si>
  <si>
    <t>IC 4 mt</t>
  </si>
  <si>
    <t>281310075</t>
  </si>
  <si>
    <t xml:space="preserve">IC 5 </t>
  </si>
  <si>
    <t>Cable 10m, XLR 5 F + XLR 5 M</t>
  </si>
  <si>
    <t>281310080</t>
  </si>
  <si>
    <t xml:space="preserve">IC 5 mt </t>
  </si>
  <si>
    <t>281310085</t>
  </si>
  <si>
    <t>IC 6</t>
  </si>
  <si>
    <t>Cable 10m, XLR 3 F swivel mount + XLR 5 M</t>
  </si>
  <si>
    <t>281310090</t>
  </si>
  <si>
    <t>IC 6 mt</t>
  </si>
  <si>
    <t>281310095</t>
  </si>
  <si>
    <t>IC 7</t>
  </si>
  <si>
    <t>Cable 10m, XLR 7 F + XLR 7 M</t>
  </si>
  <si>
    <t>281310105</t>
  </si>
  <si>
    <t>KT 5 (5 m)</t>
  </si>
  <si>
    <t>Cable 5m, DIN 7 F + XLR 7 M</t>
  </si>
  <si>
    <t>281310120</t>
  </si>
  <si>
    <t>KT 51 (5 m)</t>
  </si>
  <si>
    <t>Cable, 5m, DIN 7 F + XLR 7 M</t>
  </si>
  <si>
    <t>281310115</t>
  </si>
  <si>
    <t>KT 6</t>
  </si>
  <si>
    <t>Cable, 10m, DIN 7 F swivel mount + XLR 7 M</t>
  </si>
  <si>
    <t>281314040</t>
  </si>
  <si>
    <t>8410</t>
  </si>
  <si>
    <t>KVF 118 KA</t>
  </si>
  <si>
    <t xml:space="preserve">Capsule extension </t>
  </si>
  <si>
    <t>281314045</t>
  </si>
  <si>
    <t>8411</t>
  </si>
  <si>
    <t>KVF 158 KA</t>
  </si>
  <si>
    <t>281314050</t>
  </si>
  <si>
    <t>8412</t>
  </si>
  <si>
    <t>KVFF 148 KA</t>
  </si>
  <si>
    <t>281310130</t>
  </si>
  <si>
    <t>LC 2 (10 m)</t>
  </si>
  <si>
    <t>Cable 10m, Lemo 3 M + Lemo 3 F</t>
  </si>
  <si>
    <t>281310138</t>
  </si>
  <si>
    <t>8409</t>
  </si>
  <si>
    <t>LC 3 KA (10 m)</t>
  </si>
  <si>
    <t>Cable 10m, AK../KM100</t>
  </si>
  <si>
    <t>281310136</t>
  </si>
  <si>
    <t>8408</t>
  </si>
  <si>
    <t>LC 3 KA (5 m)</t>
  </si>
  <si>
    <t>Cable 5m, AK../KM100</t>
  </si>
  <si>
    <t>M 210/1</t>
  </si>
  <si>
    <t>Floor stands</t>
  </si>
  <si>
    <t>281314150</t>
  </si>
  <si>
    <t>M 212 c</t>
  </si>
  <si>
    <t>M 214/1</t>
  </si>
  <si>
    <t>M 252</t>
  </si>
  <si>
    <t xml:space="preserve">M 255 </t>
  </si>
  <si>
    <t>281314055</t>
  </si>
  <si>
    <t>MF 2</t>
  </si>
  <si>
    <t>281314060</t>
  </si>
  <si>
    <t>MF 3</t>
  </si>
  <si>
    <t>281314061</t>
  </si>
  <si>
    <t>MF 4</t>
  </si>
  <si>
    <t>8453</t>
  </si>
  <si>
    <t>MF-AK</t>
  </si>
  <si>
    <t>Table stand with swivel joint</t>
  </si>
  <si>
    <t>281314160</t>
  </si>
  <si>
    <t xml:space="preserve">MKV  </t>
  </si>
  <si>
    <t>Clamp</t>
  </si>
  <si>
    <t>281314155</t>
  </si>
  <si>
    <t xml:space="preserve">MNV 100 </t>
  </si>
  <si>
    <t>Auditorium hanger</t>
  </si>
  <si>
    <t>281314065</t>
  </si>
  <si>
    <t xml:space="preserve">MNV 21 mt </t>
  </si>
  <si>
    <t xml:space="preserve">MNV 87 </t>
  </si>
  <si>
    <t xml:space="preserve">MNV 87 mt </t>
  </si>
  <si>
    <t>MTX 191 A</t>
  </si>
  <si>
    <t>Matrix for RSM191</t>
  </si>
  <si>
    <t>08447</t>
  </si>
  <si>
    <t>N 149 - A</t>
  </si>
  <si>
    <t>Power supply (230V)</t>
  </si>
  <si>
    <t>8537</t>
  </si>
  <si>
    <t>N 248</t>
  </si>
  <si>
    <t>Power supply (230V) - remote control for TLM 127</t>
  </si>
  <si>
    <t>PA 100</t>
  </si>
  <si>
    <t>Pistonphone adaptor</t>
  </si>
  <si>
    <t>281311000</t>
  </si>
  <si>
    <t>08472</t>
  </si>
  <si>
    <t>PS 15</t>
  </si>
  <si>
    <t>Popscreen</t>
  </si>
  <si>
    <t>281311005</t>
  </si>
  <si>
    <t>8488</t>
  </si>
  <si>
    <t>PS 20 a</t>
  </si>
  <si>
    <t>8529</t>
  </si>
  <si>
    <t>SG 5</t>
  </si>
  <si>
    <t>281314116</t>
  </si>
  <si>
    <t>8413</t>
  </si>
  <si>
    <t>SMK 100 KA</t>
  </si>
  <si>
    <t>Gooseneck with cable</t>
  </si>
  <si>
    <t>281314117</t>
  </si>
  <si>
    <t>8414</t>
  </si>
  <si>
    <t>SMK 100-2 KA</t>
  </si>
  <si>
    <t>281314111</t>
  </si>
  <si>
    <t>SMK 8 i</t>
  </si>
  <si>
    <t>Gooseneck (XLR 3F)</t>
  </si>
  <si>
    <t>281314175</t>
  </si>
  <si>
    <t xml:space="preserve">SR 100 </t>
  </si>
  <si>
    <t>Floor stand KVF158</t>
  </si>
  <si>
    <t>281314120</t>
  </si>
  <si>
    <t xml:space="preserve">STH 100 </t>
  </si>
  <si>
    <t>Stereo mount</t>
  </si>
  <si>
    <t>281314121</t>
  </si>
  <si>
    <t>8422</t>
  </si>
  <si>
    <t>STH 120</t>
  </si>
  <si>
    <t>Double support</t>
  </si>
  <si>
    <t>281314123</t>
  </si>
  <si>
    <t>STV 4</t>
  </si>
  <si>
    <t>Stand extension</t>
  </si>
  <si>
    <t>281314124</t>
  </si>
  <si>
    <t>STV 20</t>
  </si>
  <si>
    <t>281314126</t>
  </si>
  <si>
    <t>STV 40</t>
  </si>
  <si>
    <t>281314125</t>
  </si>
  <si>
    <t>STV 60</t>
  </si>
  <si>
    <t>281314130</t>
  </si>
  <si>
    <t>TF 221 C</t>
  </si>
  <si>
    <t>Table flange</t>
  </si>
  <si>
    <t>281311065</t>
  </si>
  <si>
    <t>WJ 191</t>
  </si>
  <si>
    <t>Windjammers for shotgun microphones</t>
  </si>
  <si>
    <t>grey</t>
  </si>
  <si>
    <t>281311075</t>
  </si>
  <si>
    <t>WJ 81</t>
  </si>
  <si>
    <t>281311080</t>
  </si>
  <si>
    <t>WJ 82</t>
  </si>
  <si>
    <t>281311085</t>
  </si>
  <si>
    <t>8425</t>
  </si>
  <si>
    <t>WJ-AK</t>
  </si>
  <si>
    <t>Windjammer for NKD-AK</t>
  </si>
  <si>
    <t>8426</t>
  </si>
  <si>
    <t>WJ-KM</t>
  </si>
  <si>
    <t xml:space="preserve">Windjammer for NKD-KM </t>
  </si>
  <si>
    <t>WK 81</t>
  </si>
  <si>
    <t>Windscreen for KMR-RSm</t>
  </si>
  <si>
    <t>WK 82</t>
  </si>
  <si>
    <t>Windscreen for KMR82</t>
  </si>
  <si>
    <t>281311090</t>
  </si>
  <si>
    <t>8423</t>
  </si>
  <si>
    <t>WKD-AK</t>
  </si>
  <si>
    <t>Windscreen for DA-AK</t>
  </si>
  <si>
    <t>8424</t>
  </si>
  <si>
    <t>WKD-KM</t>
  </si>
  <si>
    <t>Windscreen for DA-KM</t>
  </si>
  <si>
    <t>WKE 191</t>
  </si>
  <si>
    <t>Windscreen</t>
  </si>
  <si>
    <t>281311020</t>
  </si>
  <si>
    <t>WNS 100</t>
  </si>
  <si>
    <t>Windscreen for KM100 and KM184</t>
  </si>
  <si>
    <t>281311070</t>
  </si>
  <si>
    <t>8427</t>
  </si>
  <si>
    <t>WNS 120</t>
  </si>
  <si>
    <t>Windscreen for AK20</t>
  </si>
  <si>
    <t>281311050</t>
  </si>
  <si>
    <t>WS 100</t>
  </si>
  <si>
    <t>281311055</t>
  </si>
  <si>
    <t>WS 191</t>
  </si>
  <si>
    <t>Windscreen for RSM191</t>
  </si>
  <si>
    <t>281311025</t>
  </si>
  <si>
    <t>WS 69</t>
  </si>
  <si>
    <t>Windscreen for USM69 I</t>
  </si>
  <si>
    <t>281311030</t>
  </si>
  <si>
    <t>WS 81</t>
  </si>
  <si>
    <t>Windscreen for KMR 81 I</t>
  </si>
  <si>
    <t>281311035</t>
  </si>
  <si>
    <t>WS 82</t>
  </si>
  <si>
    <t>Windscreen for KMR 82 I</t>
  </si>
  <si>
    <t>281311040</t>
  </si>
  <si>
    <t>WS 87</t>
  </si>
  <si>
    <t>Windscreen for U 67, U 87 and TLM50</t>
  </si>
  <si>
    <t>281311045</t>
  </si>
  <si>
    <t>WS 89</t>
  </si>
  <si>
    <t>Windscreen for TLM193 and TLM170</t>
  </si>
  <si>
    <t>281311060</t>
  </si>
  <si>
    <t>WSB</t>
  </si>
  <si>
    <t>Windscreen for KU 100</t>
  </si>
  <si>
    <t>281311059</t>
  </si>
  <si>
    <t xml:space="preserve">WSS 100 </t>
  </si>
  <si>
    <t>Windscreen for KMS140/150</t>
  </si>
  <si>
    <t>281314137</t>
  </si>
  <si>
    <t>Z 26 mt</t>
  </si>
  <si>
    <t>Shock mount 45mm</t>
  </si>
  <si>
    <t>IC Audio</t>
  </si>
  <si>
    <t>NL 2007</t>
  </si>
  <si>
    <t>DA -&gt; Bi-directional Loudspeakers</t>
  </si>
  <si>
    <t>DA 10-130/T</t>
  </si>
  <si>
    <t>Directionele luidspreker, RAL 9010, IP 65</t>
  </si>
  <si>
    <t>10/6/3/1,5 W</t>
  </si>
  <si>
    <t>DA 10-260/T</t>
  </si>
  <si>
    <t>Bi-directionele luidspreker, weerbestendig, IP65, RAL 9010</t>
  </si>
  <si>
    <t>DA-V 10-260/T</t>
  </si>
  <si>
    <t>Bi-directional soundprojector 10W</t>
  </si>
  <si>
    <t>DA-V 90° Bow</t>
  </si>
  <si>
    <r>
      <t>Muurbevestiging 90</t>
    </r>
    <r>
      <rPr>
        <sz val="9"/>
        <rFont val="Symbol"/>
        <family val="1"/>
      </rPr>
      <t>°</t>
    </r>
    <r>
      <rPr>
        <sz val="9"/>
        <rFont val="Microsoft Sans Serif"/>
        <family val="2"/>
      </rPr>
      <t xml:space="preserve"> hoek</t>
    </r>
  </si>
  <si>
    <t>DA-P 20-130/T</t>
  </si>
  <si>
    <t>20/15/10/5W</t>
  </si>
  <si>
    <t>DA-P 20-130/T - BS 5839</t>
  </si>
  <si>
    <t>Bi-directionele luidspreker, weerbestendig, IP65, RAL 9011, BS 5839</t>
  </si>
  <si>
    <t>DA-S 10-130/T</t>
  </si>
  <si>
    <t>Sound projector, weerbestendig, IP65, RAL 9010</t>
  </si>
  <si>
    <t>DA-S 20-130/T</t>
  </si>
  <si>
    <t>20/15/10/5 W</t>
  </si>
  <si>
    <t>DA-SF 20-130/T</t>
  </si>
  <si>
    <t>Sound projector, zeewaterbestendig, IP65, RAL 9010</t>
  </si>
  <si>
    <t>DA-SC 30-130/T plus</t>
  </si>
  <si>
    <t xml:space="preserve">Soundcolumn, weerbestendig, 2-weg-systeem, IP65, RAL 9005 </t>
  </si>
  <si>
    <t>30/15/7,5 W</t>
  </si>
  <si>
    <t>DA-SL 30-130/T plus</t>
  </si>
  <si>
    <t>Soundlight, weerbestendig, 2-weg-systeem, IP65, RAL 9005</t>
  </si>
  <si>
    <t>RAL-DA / DA-S</t>
  </si>
  <si>
    <t>Levering in RAL kleur DA luidspreker, meerprijs per stuk</t>
  </si>
  <si>
    <t>DK -&gt; Horn speakers</t>
  </si>
  <si>
    <t>H 20</t>
  </si>
  <si>
    <t>Hoorn luidspreker, 20 inch, Aluminium, zonder driver - voor gebruik met driver 1 3/8"</t>
  </si>
  <si>
    <t>--</t>
  </si>
  <si>
    <t>HD 35</t>
  </si>
  <si>
    <t>High Performance Hoorn Driver voor H20</t>
  </si>
  <si>
    <t>35/20/15/10W</t>
  </si>
  <si>
    <t>HD 50</t>
  </si>
  <si>
    <t>50/30/15W</t>
  </si>
  <si>
    <t>HDVC 35</t>
  </si>
  <si>
    <t>Voice Coil voor HD 35</t>
  </si>
  <si>
    <t xml:space="preserve">HDVC 50 </t>
  </si>
  <si>
    <t>Voice Coil voor HD 50</t>
  </si>
  <si>
    <t>MB 200</t>
  </si>
  <si>
    <t xml:space="preserve">Mast beugel, RAL 9006 mast diameter 200mm </t>
  </si>
  <si>
    <t xml:space="preserve"> -- </t>
  </si>
  <si>
    <t>DK 10/T</t>
  </si>
  <si>
    <t>Hoornluidspreker, IP66, grijs</t>
  </si>
  <si>
    <t>10/5/2,5/1,25 W</t>
  </si>
  <si>
    <t>DK 15/T</t>
  </si>
  <si>
    <t>15/7,5/3,75/1,87 W</t>
  </si>
  <si>
    <t>DK 30/T</t>
  </si>
  <si>
    <t>30/20/10/5 W</t>
  </si>
  <si>
    <t>DK-SF 10/T</t>
  </si>
  <si>
    <t>Hoornluidspreker, IP 66, grijs, zoutwater bestendig</t>
  </si>
  <si>
    <t>DK-SF 15/T</t>
  </si>
  <si>
    <t>DK-SF 30/T</t>
  </si>
  <si>
    <t>DK-MH 30/T plus</t>
  </si>
  <si>
    <t>Hoornluidspreker geschikt voor muziekweergave, 2-weg-systeem, IP66, grijs</t>
  </si>
  <si>
    <t>30/15/7,5/3,75 W</t>
  </si>
  <si>
    <t>DL -&gt; Ceiling Loudspeaker/Spherical Loudspeaker</t>
  </si>
  <si>
    <t>DL 06-66/T</t>
  </si>
  <si>
    <t>Plafondluidspreker, RAL 9010</t>
  </si>
  <si>
    <t>6/3/1,5 W</t>
  </si>
  <si>
    <t>DL-P 06-100/T</t>
  </si>
  <si>
    <t>Kunststof plafondluidspreker POM, IP44, UL94HB, wit</t>
  </si>
  <si>
    <t>DL-P 06-165/T</t>
  </si>
  <si>
    <t>DL-P 06-165/T plus</t>
  </si>
  <si>
    <t>Kunststof plafondluidspr. POM, IP44, UL94HB, wit,2-weg</t>
  </si>
  <si>
    <t>DL-P 06-165/T SWF   IP44 (IEC60529)</t>
  </si>
  <si>
    <t>Plafond inbouw luidspreker, ABS, IP 44, zoutwater bestendig, wit</t>
  </si>
  <si>
    <t>6/3/1/0,75/0,25W</t>
  </si>
  <si>
    <t>DL 06-130/T</t>
  </si>
  <si>
    <t>Metalen plafondluidspreker, montage d.m.v. veren, RAL 9010</t>
  </si>
  <si>
    <t>DL 06-130/T BS 5839</t>
  </si>
  <si>
    <t>Metalen plafondluidspreker, montage d.m.v. veren, RAL 9011, stalen kap BS 5839</t>
  </si>
  <si>
    <t>DL 06-130/T plus</t>
  </si>
  <si>
    <t>idem, 2-weg systeem</t>
  </si>
  <si>
    <t>DL 20-130/T</t>
  </si>
  <si>
    <t>20/10/5 W</t>
  </si>
  <si>
    <t>DL 06-165/T</t>
  </si>
  <si>
    <t>DL 06-165/T BS 5839</t>
  </si>
  <si>
    <t>Metalen plafondluidspreker, montage d.m.v. veren, RAL 9010,stalen vuurkap, BS 5839</t>
  </si>
  <si>
    <t>DL 10-165/T</t>
  </si>
  <si>
    <t>10/5/2,5 W</t>
  </si>
  <si>
    <t>DL 06-200/T</t>
  </si>
  <si>
    <t>DL 10-200/T</t>
  </si>
  <si>
    <t>DL 10-200/T BS 5839</t>
  </si>
  <si>
    <t>Metalen plafondluidspreker, montage d.m.v. veren, RAL 9010, BS 5839</t>
  </si>
  <si>
    <t>DL 20-200/T</t>
  </si>
  <si>
    <t>DL 20-200/T plus</t>
  </si>
  <si>
    <t>Metalen plafondluidspreker, montage d.m.v. veren, RAL 9011</t>
  </si>
  <si>
    <t>DL-A 10-165/T</t>
  </si>
  <si>
    <t>Metalen plafondluidspreker opbouw, RAL 9010</t>
  </si>
  <si>
    <t>DL-Q 06-130/T</t>
  </si>
  <si>
    <t>plafondluidspreker, kunststof, vierkant, wit</t>
  </si>
  <si>
    <t>6/3/1,5W</t>
  </si>
  <si>
    <t>DL-Q 10-165/T</t>
  </si>
  <si>
    <t>10/6/3/1,5W</t>
  </si>
  <si>
    <t>DL-F 06-165/T</t>
  </si>
  <si>
    <t>Metalen plafondluidspreker, RAL 9010</t>
  </si>
  <si>
    <t>DL-FF 06-165/T</t>
  </si>
  <si>
    <t>Metalen plafondluidspreker, RAL 9010, metalen vuurkap</t>
  </si>
  <si>
    <t>DL-FF 06-165/T BS 5839</t>
  </si>
  <si>
    <t>Metalen plafondluidspreker incl vuurvaste stalen kap, BS 5839</t>
  </si>
  <si>
    <t>DL-H 20-165/T plus</t>
  </si>
  <si>
    <t>Metalen plafondluidspreker opbouw, Soundbowl, RAL 9006</t>
  </si>
  <si>
    <t>DL-K 20-165/T              IP35 (IEC529)</t>
  </si>
  <si>
    <t>Bolvormige luidspreker, ABS met UV protectie, RAL 9010, 5m kabel</t>
  </si>
  <si>
    <t>20/15/10/5/2,5W - 8 ohm</t>
  </si>
  <si>
    <t>DL 06-165/T Ral 9006</t>
  </si>
  <si>
    <t>Metalen plafondluidspreker, montage d.m.v. veren, RAL 9006</t>
  </si>
  <si>
    <t>DL-BW 06-165/T</t>
  </si>
  <si>
    <t>DL 06-165/T 50V</t>
  </si>
  <si>
    <t>DL-SF 06-100/T</t>
  </si>
  <si>
    <t xml:space="preserve">Splash proof plafond luidspreker </t>
  </si>
  <si>
    <t>DL-BR 15-100/T plus</t>
  </si>
  <si>
    <t>2-weg Bass reflex plafond luidspreker</t>
  </si>
  <si>
    <t>15/7,5/3,75/1,9 W</t>
  </si>
  <si>
    <t>DL-BR 30-165/T plus</t>
  </si>
  <si>
    <t>DL-BR 60-200/T plus</t>
  </si>
  <si>
    <t>2-weg, bassreflex inbouw plafond luidspreker incl. vuurkap, RAL 9010</t>
  </si>
  <si>
    <t>60/30/15/7,5W</t>
  </si>
  <si>
    <t>F 130</t>
  </si>
  <si>
    <t>Vuurvaste kap tbv DL 06-130/T, grijs</t>
  </si>
  <si>
    <t>F 165</t>
  </si>
  <si>
    <t>Vuurvaste stalen kap DL 06-165/T, grijs</t>
  </si>
  <si>
    <t>FF 165</t>
  </si>
  <si>
    <t>Vuurvaste stalen kap DL 06-165/T, RAL 9005</t>
  </si>
  <si>
    <t>F 200</t>
  </si>
  <si>
    <t>Vuurvaste stalen kap DL 06-200/T en DL 10-200/T grijs</t>
  </si>
  <si>
    <t>RAL-DL</t>
  </si>
  <si>
    <t>Levering RAL kleur DL modellen, meerprijs per stuk</t>
  </si>
  <si>
    <t>TS -&gt; Sound Columns</t>
  </si>
  <si>
    <t>TS 30-520/T</t>
  </si>
  <si>
    <t>Luidsprekerzuil, soft-line, balbestendig, incl. muurbevestigingsbeugel, wit</t>
  </si>
  <si>
    <t>25/12,5/6,25 W</t>
  </si>
  <si>
    <t>TS 30-520/T plus</t>
  </si>
  <si>
    <t>Luidsprekerzuil, 2 weg systeem, soft-line, balbestendig, incl. muurbevestigingsbeugel, wit</t>
  </si>
  <si>
    <t>TS 50-780/T</t>
  </si>
  <si>
    <t>50/25/12,5 W</t>
  </si>
  <si>
    <t>TS 50-780/T plus</t>
  </si>
  <si>
    <t>TS-A 10-300/T</t>
  </si>
  <si>
    <t>Luidsprekerzuil, weerbestendig, balbestendig, IP66, incl.muurbevestigingsbeugel, RAL 9010</t>
  </si>
  <si>
    <t>TS-A 20-500/T</t>
  </si>
  <si>
    <t>Luidsprekerzuil, weerbestendig, balbestendig, IP66, incl.muurbevestigingsbeugel, RAL 9011</t>
  </si>
  <si>
    <t>TS-A 30-700/T</t>
  </si>
  <si>
    <t>TS-A 30-700/T plus</t>
  </si>
  <si>
    <t>Luidsprekerzuil 2-weg-systeem, weerbestendig, balbestendig, IP66, incl.muurbevestigingsbeugel, RAL 9010</t>
  </si>
  <si>
    <t>TS-A 50-1000/T</t>
  </si>
  <si>
    <t>50/30/15/7,5W</t>
  </si>
  <si>
    <t>TS-A 50-1000/T plus</t>
  </si>
  <si>
    <t>TS-C 10-300/T</t>
  </si>
  <si>
    <t>TS-C 30-700/T</t>
  </si>
  <si>
    <t>TS-C 30-700/T plus</t>
  </si>
  <si>
    <t>30/15/7,5W</t>
  </si>
  <si>
    <t>TS-C 50-1000/T</t>
  </si>
  <si>
    <t>TS-C 50-1000/T plus</t>
  </si>
  <si>
    <t>TS-SH</t>
  </si>
  <si>
    <t>Universele statiefadapter, zwart</t>
  </si>
  <si>
    <t>TS-BS 880</t>
  </si>
  <si>
    <t>Standaard vierpoot statief (max. 1,88m), zwart</t>
  </si>
  <si>
    <t>WA -&gt; Wall Mounted Loudspeakers</t>
  </si>
  <si>
    <t>MO 15-100/T wit</t>
  </si>
  <si>
    <t>Monitor luidspreker, 2-weg-systeem, incl. montage beugel, weerbestendig</t>
  </si>
  <si>
    <t>15/7,5/5/3,75W</t>
  </si>
  <si>
    <t>MO 15-100/T zwart</t>
  </si>
  <si>
    <t>MO 30-130/T wit</t>
  </si>
  <si>
    <t>30/15/7,5/2,5W</t>
  </si>
  <si>
    <t>MO 30-130/T zwart</t>
  </si>
  <si>
    <t>MO 50-165/T wit</t>
  </si>
  <si>
    <t>50/25/12,5/6,25W</t>
  </si>
  <si>
    <t>MO 50-165/T zwart</t>
  </si>
  <si>
    <t>WA-MY active 165 wit</t>
  </si>
  <si>
    <t>Monitor luidspreker, 2 weg actief, dus incl. versterker, incl. montagebeugel, wit</t>
  </si>
  <si>
    <t>50W</t>
  </si>
  <si>
    <t>WA-MY active 165 zwart</t>
  </si>
  <si>
    <t>Monitor luidspreker, 2 weg actief, dus incl. versterker, incl. montagebeugel, zwart</t>
  </si>
  <si>
    <t>WA 06-165/T</t>
  </si>
  <si>
    <t>Opbouw muurluidspreker, soft-line, IP54, wit</t>
  </si>
  <si>
    <t xml:space="preserve">WA 06-165/T Metaal </t>
  </si>
  <si>
    <t>Opbouw muurluidspreker, metaal</t>
  </si>
  <si>
    <t>WA 06-165/T Metaal BS 5839</t>
  </si>
  <si>
    <t>Opbouw muurluidspreker, metaal, BS 5839</t>
  </si>
  <si>
    <t xml:space="preserve">WA-BW 06-165/T </t>
  </si>
  <si>
    <t>Opbouw muurluidspreker, ball-proof, soft-line, IP54, wit</t>
  </si>
  <si>
    <t>WA-06-165/T 50V</t>
  </si>
  <si>
    <t>Opbouw muurluidspreker, soft-line, IP54, wit, 50V</t>
  </si>
  <si>
    <t>WA-LR 06-165/T</t>
  </si>
  <si>
    <t>idem, met potentiometer volumeregelaar</t>
  </si>
  <si>
    <t>WA-LS-PE 06-165/T</t>
  </si>
  <si>
    <t>idem, met stappenschakelaar volumeregelaar en voorrangrelais</t>
  </si>
  <si>
    <t>WA-P 06-165/T</t>
  </si>
  <si>
    <t>Opbouw muurluidspreker, soft-line, ABS,  wit / RAL 9006</t>
  </si>
  <si>
    <t>WA-P-LR 06-165/T</t>
  </si>
  <si>
    <t>WA-P 06-165/T-DB</t>
  </si>
  <si>
    <t>Opbouw muurluidspreker, soft-line, incl. design frame</t>
  </si>
  <si>
    <t>WU -&gt; Flush Mounted Loudspeakers</t>
  </si>
  <si>
    <t>WU 06-66/T</t>
  </si>
  <si>
    <t xml:space="preserve">Inbouw luidspreker, balbestendig, aluminum </t>
  </si>
  <si>
    <t>WU-S 03-50/T</t>
  </si>
  <si>
    <t>inbouw luidspreker voor kabelgoot, kunststof</t>
  </si>
  <si>
    <t>3/1,5 W</t>
  </si>
  <si>
    <t>WU-UP 66</t>
  </si>
  <si>
    <t>Kunststof inbouwbehuizing voor WU 06-66/T, zwart</t>
  </si>
  <si>
    <t>WU 06-165/T</t>
  </si>
  <si>
    <t>Inbouw luidspreker, wit</t>
  </si>
  <si>
    <t>WU-UP 165</t>
  </si>
  <si>
    <t>Kunststof inbouwbehuizing voor WU 06-165/T, zwart</t>
  </si>
  <si>
    <t>WU-HK 06-77/T</t>
  </si>
  <si>
    <t>Inbouw luidpreker voor hotels; met volumeregelaar/prog.schak. 6 standen, aluminium</t>
  </si>
  <si>
    <t>WU-SW 06-165/T</t>
  </si>
  <si>
    <t>Luidspreker op kankbord; 300x300mm, zwart</t>
  </si>
  <si>
    <t>Volume Control - Programme Selector</t>
  </si>
  <si>
    <t xml:space="preserve">PW 6 RUP </t>
  </si>
  <si>
    <t>Programmaschakelaar 6 standen, voor montage in inbouwdoos,met voorrang relais 24V, wit</t>
  </si>
  <si>
    <t>Gira standaard 55</t>
  </si>
  <si>
    <t>Active antenne splitter, 2 x 1 to 8(for 8 diversity receivers). PS 12,5/20 Vdc (PS4 or external), 3U 20 TE</t>
  </si>
  <si>
    <t>UC MC</t>
  </si>
  <si>
    <t xml:space="preserve">Module 1U 19" connection adapter XLR and N </t>
  </si>
  <si>
    <t>UC MT</t>
  </si>
  <si>
    <t>Telecommunications module for 5 directions in 2 groups XLR-N (84 TE)</t>
  </si>
  <si>
    <t>UC BP 10 TE</t>
  </si>
  <si>
    <t>UC Blind panel 10 TE</t>
  </si>
  <si>
    <t>UC BP 14 TE</t>
  </si>
  <si>
    <t>UC Blind panel 14 TE</t>
  </si>
  <si>
    <t>UC I24</t>
  </si>
  <si>
    <t>Interface 4wire/2wire, 1 channel for party-line wire intercom system (2 wires) with IN/OUT levels. For ClearCom or RTS type networks. In 3U 10 TE module.</t>
  </si>
  <si>
    <t>UC C-RJ</t>
  </si>
  <si>
    <t>Shielded cable for AF UC-DC from modules RJ 45</t>
  </si>
  <si>
    <t>UC C-TN</t>
  </si>
  <si>
    <t xml:space="preserve">Coax cable TNC/N   </t>
  </si>
  <si>
    <t xml:space="preserve">UC C-TT </t>
  </si>
  <si>
    <t>Coax cable for internal RF connection TNC/TNC (2 cables / Rx)</t>
  </si>
  <si>
    <t>UC C-XJ</t>
  </si>
  <si>
    <t>Shielded cable for external AF connections XLR</t>
  </si>
  <si>
    <t>König &amp; Meyer - Group 88 / 360</t>
  </si>
  <si>
    <t>A. Sems With Sennheiser logo</t>
  </si>
  <si>
    <t>688362015</t>
  </si>
  <si>
    <t>K&amp;M</t>
  </si>
  <si>
    <t>88888</t>
  </si>
  <si>
    <t>SEMS 3000</t>
  </si>
  <si>
    <t>Mic stand - boom arm - long legged</t>
  </si>
  <si>
    <t>688362000</t>
  </si>
  <si>
    <t>SEMS 3134</t>
  </si>
  <si>
    <t>688362005</t>
  </si>
  <si>
    <t>SEMS 3135</t>
  </si>
  <si>
    <t>Mic stand - telescopic boom arm - long legged</t>
  </si>
  <si>
    <t>688360000</t>
  </si>
  <si>
    <t>SEMS 3136</t>
  </si>
  <si>
    <t>Mic stand - no arm - short legged</t>
  </si>
  <si>
    <t>688361000</t>
  </si>
  <si>
    <t>SEMS 3137</t>
  </si>
  <si>
    <t>Boom arm</t>
  </si>
  <si>
    <t>688361005</t>
  </si>
  <si>
    <t>SEMS 3138</t>
  </si>
  <si>
    <t>Telescopic boom arm</t>
  </si>
  <si>
    <t>688362010</t>
  </si>
  <si>
    <t>SEMS 3235</t>
  </si>
  <si>
    <t>Mic stand - short - telescopic boom arm</t>
  </si>
  <si>
    <t>B.  Microphone Stands</t>
  </si>
  <si>
    <t>KM 210/2</t>
  </si>
  <si>
    <t>Nickel</t>
  </si>
  <si>
    <t>KM 210/9</t>
  </si>
  <si>
    <t>KM 259</t>
  </si>
  <si>
    <t>Mic stand - short - telescopic boom - short legged</t>
  </si>
  <si>
    <t>C. Speaker Stands</t>
  </si>
  <si>
    <t>688368087</t>
  </si>
  <si>
    <t>KM 214/6</t>
  </si>
  <si>
    <t>Speaker stand</t>
  </si>
  <si>
    <t>KM 21435</t>
  </si>
  <si>
    <t>D.  Tabel Mic Stands</t>
  </si>
  <si>
    <t>688368045</t>
  </si>
  <si>
    <t>KM 23105</t>
  </si>
  <si>
    <t>Table mic stand</t>
  </si>
  <si>
    <t>688368055</t>
  </si>
  <si>
    <t>KM 232</t>
  </si>
  <si>
    <t>Table mic stand - sound absorbing round base - screw in rod</t>
  </si>
  <si>
    <t>688368085</t>
  </si>
  <si>
    <t>KM 234</t>
  </si>
  <si>
    <t>Table / Floor - 2 piece adjustable ext. tube - tilt angle adjustable</t>
  </si>
  <si>
    <t>F.  Accessories</t>
  </si>
  <si>
    <t>688368000</t>
  </si>
  <si>
    <t>KM 29390</t>
  </si>
  <si>
    <t>Table base - with XLR</t>
  </si>
  <si>
    <t>KM 23550</t>
  </si>
  <si>
    <t>Microphone bar - L: 200 - for 2 mic - adjustable</t>
  </si>
  <si>
    <t>KM 236</t>
  </si>
  <si>
    <t>Microphone bar - L: 365 - for 4 mic</t>
  </si>
  <si>
    <t>688368064</t>
  </si>
  <si>
    <t>KM 237</t>
  </si>
  <si>
    <t>Table clamp</t>
  </si>
  <si>
    <t>688368059</t>
  </si>
  <si>
    <t>KM 23750</t>
  </si>
  <si>
    <t>"Fishing pole" - 2 aluminium tube's - H: 635/1600</t>
  </si>
  <si>
    <t>KM 23760</t>
  </si>
  <si>
    <t>"Fishing pole" - 3 aluminium tube's - H: 950/3220</t>
  </si>
  <si>
    <t>RAC 01 en CD/MP3-module</t>
  </si>
  <si>
    <t>RAC 01 + Digi</t>
  </si>
  <si>
    <t>RAC 01 en MP3-Record/Player-module</t>
  </si>
  <si>
    <t>SL-650</t>
  </si>
  <si>
    <t>19" control unit voor 6 zones, 19"  2 HE</t>
  </si>
  <si>
    <t>KL-677</t>
  </si>
  <si>
    <t xml:space="preserve">19" control speaker, 19" 2 HE </t>
  </si>
  <si>
    <t>6W</t>
  </si>
  <si>
    <t>KL-PW-677</t>
  </si>
  <si>
    <t>19" paneel met luidspreker, 6-programma keuzeschakelaar en volumeregelaar, 2 HE</t>
  </si>
  <si>
    <t>MT-AMP 06</t>
  </si>
  <si>
    <t>Mengversterker, 240 Watt, 5 inputs, 6 zones, 19"  3 HE beugels optioneel</t>
  </si>
  <si>
    <t>240W</t>
  </si>
  <si>
    <t>MT-AMP 06 CDT</t>
  </si>
  <si>
    <t>als MT-AMP 06 en met CD/MP3 speler en FM tuner, 19"  3 HE beugels optioneel</t>
  </si>
  <si>
    <t>PRE-AMP 06</t>
  </si>
  <si>
    <t>Voorversterker met 6 ingangen, 19"  2 HE</t>
  </si>
  <si>
    <t>MX-AMP 120</t>
  </si>
  <si>
    <t xml:space="preserve">Mengversterker 120W;  5 ingangen, priority, 19" 2 HE </t>
  </si>
  <si>
    <t>MX-AMP 120E</t>
  </si>
  <si>
    <t>Mengversterker 120W;  5 ingangen, priority, tafelmodel</t>
  </si>
  <si>
    <t>AMP 120</t>
  </si>
  <si>
    <t>Eindversterker 120W; beveiligd tegen overbelasting; DC24V, 19", 2 HE</t>
  </si>
  <si>
    <t>AMP 240</t>
  </si>
  <si>
    <t>Eindversterker 240W;  beveiligd tegen overbelasting; DC24V, 19", 2 HE</t>
  </si>
  <si>
    <t>AMP 480</t>
  </si>
  <si>
    <t>Eindversterker 480W;  beveiligd tegen overbelasting; DC24V,  19", 3 HE</t>
  </si>
  <si>
    <t>480W</t>
  </si>
  <si>
    <t>AMP 4x120</t>
  </si>
  <si>
    <t>Versterker voor 4 luidsprekergroepen;  4x120W; DC24V,  19", 3 HE</t>
  </si>
  <si>
    <t>4 x 120W</t>
  </si>
  <si>
    <t>MT-AMP 240</t>
  </si>
  <si>
    <t>Mengversterker 240 W, 5 ingangen, 19"  2 HE beugels optioneel</t>
  </si>
  <si>
    <t>MT-AMP 240 CDT</t>
  </si>
  <si>
    <t>Mengversterker 240 W, 5 ingangen, met CD en tuner, 19"  2 HE beugels optioneel</t>
  </si>
  <si>
    <t>CD/MP3 Module MT-240</t>
  </si>
  <si>
    <t>CD/MP3-module for MT-AMP 240</t>
  </si>
  <si>
    <t>CD/MP3 Module MT-06</t>
  </si>
  <si>
    <t>CD/MP3-module for MT-AMP 06</t>
  </si>
  <si>
    <t>Tuner Module MT-240</t>
  </si>
  <si>
    <t>Tuner-module for MT-AMP 240</t>
  </si>
  <si>
    <t>Tuner Module MT-06</t>
  </si>
  <si>
    <t>Tuner-module for MT-AMP 06</t>
  </si>
  <si>
    <t>M-E 01</t>
  </si>
  <si>
    <t>1-Zone oproepmicrofoon, tafelmodel, electret</t>
  </si>
  <si>
    <t>M-E 06</t>
  </si>
  <si>
    <t>6-Zone oproepmicrofoon, tafelmodel, electret</t>
  </si>
  <si>
    <t>M-D 01</t>
  </si>
  <si>
    <t>1-Zone oproepmicrofoon, tafelmodel, dynamisch</t>
  </si>
  <si>
    <t xml:space="preserve">Montagekit 19" </t>
  </si>
  <si>
    <t xml:space="preserve">19"   2HE Montage kit  </t>
  </si>
  <si>
    <t xml:space="preserve">19"   3HE Montage kit </t>
  </si>
  <si>
    <t>ZPM 3100</t>
  </si>
  <si>
    <t>Impedantiemeter</t>
  </si>
  <si>
    <t>MI-VO</t>
  </si>
  <si>
    <t>Microfoon voorversterker, DIN 49037, wit</t>
  </si>
  <si>
    <t>TO-VO</t>
  </si>
  <si>
    <t>Voorversterker voor lijnniveau, DIN 49037, wit</t>
  </si>
  <si>
    <t>UP-MX 04</t>
  </si>
  <si>
    <t>Mengvoorversterker, inbouw ; 2 Cinch, 2 XLR, aluminium</t>
  </si>
  <si>
    <t>UP-MX-UP 04</t>
  </si>
  <si>
    <t>Kunststof inbouwbehuizing voor UP-MX 04, grijs</t>
  </si>
  <si>
    <t xml:space="preserve">RDL (Radio Design Labs) </t>
  </si>
  <si>
    <t xml:space="preserve"> Power Supply</t>
  </si>
  <si>
    <t>RDL</t>
  </si>
  <si>
    <t>PS-24E</t>
  </si>
  <si>
    <t>Continental Europe 24 Vdc @ 400 mA Power Supply (CE, with plug)</t>
  </si>
  <si>
    <t>PS-24U2</t>
  </si>
  <si>
    <t>24 Vdc Switching Power Supply @ 2A,  (NO AC cord provided, UL, CSA, CE with plug)</t>
  </si>
  <si>
    <t>FP - series</t>
  </si>
  <si>
    <t>FP-ALC1</t>
  </si>
  <si>
    <t>Automatic Level Control, mono, +4 dBu balanced</t>
  </si>
  <si>
    <t>FP-ALC2</t>
  </si>
  <si>
    <t>Automatic Level Control, Stereo, -10 dBV phono in/out</t>
  </si>
  <si>
    <t>FP-AVDA4</t>
  </si>
  <si>
    <t>Audio / Video Distribution Amp (1 x 4 NTSC / PAL video plus stereo unbalanced audio)</t>
  </si>
  <si>
    <t>FP-BUC2</t>
  </si>
  <si>
    <t>Balanced to Unbalanced Converter (XLR to phono 2 channel, w/ level adjust)</t>
  </si>
  <si>
    <t>FP-CH8</t>
  </si>
  <si>
    <t>Chime Generator (8 selectable single/repeated chime sounds, auto ducking)</t>
  </si>
  <si>
    <t>FP-CT1</t>
  </si>
  <si>
    <t>Locking Cable Tie Bracket for FP-RRA/H</t>
  </si>
  <si>
    <t>FP-DCC1</t>
  </si>
  <si>
    <t>DC / DC Converter (11 to 14 volt input; 24 volt @ 50 mA &amp; 400 mA outputs)</t>
  </si>
  <si>
    <t>FP-DFC1</t>
  </si>
  <si>
    <t>Digital Format Converter  (SPDIF - AES/EBU, SURE-LOK)</t>
  </si>
  <si>
    <t>FP-MP1</t>
  </si>
  <si>
    <t>Microphone Preamp, Ultra Low Noise (Switchable gain, switchable phantom, dual-LED meter)</t>
  </si>
  <si>
    <t>FP-MPA2</t>
  </si>
  <si>
    <t>Microphone Phantom Adapter  (2 channel, w/ all standard phantom voltages selectable)</t>
  </si>
  <si>
    <t>FP-MR1</t>
  </si>
  <si>
    <t>Message Repeater (Up to 1 minute digitally stored message, interval timer, auto ducking)</t>
  </si>
  <si>
    <t>FP-MX4</t>
  </si>
  <si>
    <t>4 Input Mic/Line Mixer (4 mic w/ switched phantom or line inputs; mic &amp; line out)</t>
  </si>
  <si>
    <t>FP-PA20A</t>
  </si>
  <si>
    <t>20 Watt Power amplifier (70 &amp; 100V)</t>
  </si>
  <si>
    <t>FP-PA20</t>
  </si>
  <si>
    <t>20 Watt Power amplifier (8 Ohm)</t>
  </si>
  <si>
    <t>FP-PBR4</t>
  </si>
  <si>
    <t>Flat-Pak 4 Stick-on mounting bracket</t>
  </si>
  <si>
    <t>FP-PEQ3</t>
  </si>
  <si>
    <t>3 Band Parametric EQ, mono  (+4 dBu &amp; -10 dBV phono in/out)</t>
  </si>
  <si>
    <t>FP-PSB1</t>
  </si>
  <si>
    <t>Flat-Pak Powersupply Mounting Bracket</t>
  </si>
  <si>
    <t>FP-RRA</t>
  </si>
  <si>
    <t>Rack Adapter - FLAT-PAK Series, front or rear</t>
  </si>
  <si>
    <t>FP-RRAH</t>
  </si>
  <si>
    <t>Rack Adapter, Hinged - FLAT-PAK Series, front or rear</t>
  </si>
  <si>
    <t>FP-SPR1</t>
  </si>
  <si>
    <t>SPDIF Repeater (Recovers low signals; converts between coaxial &amp; optical)</t>
  </si>
  <si>
    <t>FP-SVDA4</t>
  </si>
  <si>
    <t>S-Video Distribution Amplifier (1 x 4 S-Video DA with adjustable Y and C gains)</t>
  </si>
  <si>
    <t>FP-UBC2</t>
  </si>
  <si>
    <t>Unbalanced to Balanced Converter (Phono to XLR 2 channel, w/ gain adjust)</t>
  </si>
  <si>
    <t>FP-UBC6</t>
  </si>
  <si>
    <t>Unbalanced to Balanced Converter (Phono to XLR 6 channel, w/ gain adjust)</t>
  </si>
  <si>
    <t>FP-VDA4</t>
  </si>
  <si>
    <t>Video Distribution Amplifier (1 x 4 NTSC / PAL video DA, BNC only)</t>
  </si>
  <si>
    <t>RU - Series</t>
  </si>
  <si>
    <t>RU-ADL2</t>
  </si>
  <si>
    <t>Audio delay</t>
  </si>
  <si>
    <t>RU-AEC1</t>
  </si>
  <si>
    <t>Digital to Analog Converter (AES/EBU input; Stereo audio out, 24/96 kHz, SURE-LOK)</t>
  </si>
  <si>
    <t>RU-AED4</t>
  </si>
  <si>
    <t>Digital Audio Distributor (1 x 4 AES/EBU distribution amp, 24/96 kHz, SURE-LOK)</t>
  </si>
  <si>
    <t>RU-AEX4</t>
  </si>
  <si>
    <t>Digital Audio Selector (4 x 1 AES/EBU source selector, 24/96 kHz, SURE-LOK)</t>
  </si>
  <si>
    <t>RU-AVX4</t>
  </si>
  <si>
    <t>Audio/video switcher (4x1 NTSC/PAL video &amp; stereo unbalanced audio selector)</t>
  </si>
  <si>
    <t>RU-BDA3</t>
  </si>
  <si>
    <t>3 Output Audio DA (XLR Input &amp; Outputs)</t>
  </si>
  <si>
    <t>RU-BLA2</t>
  </si>
  <si>
    <t>Stereo Line Amplifier (XLR inputs &amp; outputs, 2 channel, w/ gain adjust)</t>
  </si>
  <si>
    <t>RU-BR1</t>
  </si>
  <si>
    <t>Mounting Bracket for RU Series Products</t>
  </si>
  <si>
    <t>RU2-CS1</t>
  </si>
  <si>
    <t>Serial controlled interface, RS-232 link</t>
  </si>
  <si>
    <t>RUC-4</t>
  </si>
  <si>
    <t>Universal 4 Button Remote Control (Universal controller RDL and OEM products, ULTRASTYLE)</t>
  </si>
  <si>
    <t>RUC-4N</t>
  </si>
  <si>
    <t>RUC-4 in neutral color finish</t>
  </si>
  <si>
    <t>RU-DA4D</t>
  </si>
  <si>
    <t>1x4 Stereo or 1x8 Mono Audio DA</t>
  </si>
  <si>
    <t>RU-EQ2</t>
  </si>
  <si>
    <t>2 Band Equalizer (Front panel controls)</t>
  </si>
  <si>
    <t>RU-EQ3</t>
  </si>
  <si>
    <t>3 Band Equalizer (Front panel controls)</t>
  </si>
  <si>
    <t>RU-FP1</t>
  </si>
  <si>
    <t>Filler Panel / RU Reverse Mount Kit - fits single RU opening</t>
  </si>
  <si>
    <t>RU-LA2D</t>
  </si>
  <si>
    <t>IHF-PRO Interface (XLR to phono; phono to XLR 2 channel, w/ gain adjust)</t>
  </si>
  <si>
    <t>RU-MDA3</t>
  </si>
  <si>
    <t>1x3 Microphone Distribution Amplifier (XLR input &amp; outputs, adjustable w/phantom)</t>
  </si>
  <si>
    <t>RU-MLA2</t>
  </si>
  <si>
    <t>Dual Mic/Line Preamplifier</t>
  </si>
  <si>
    <t>RU-MLA2T</t>
  </si>
  <si>
    <t>RU-MLD4</t>
  </si>
  <si>
    <t>Mic/Line Distributionamp</t>
  </si>
  <si>
    <t>RU-MLD4T</t>
  </si>
  <si>
    <t>Mic/Line Distributionamp with output transformers</t>
  </si>
  <si>
    <t>RU-MP2</t>
  </si>
  <si>
    <t>Stereo Microphone Preamp (XLR inputs w/phantom &amp; XLR outputs, w/ gain adjust)</t>
  </si>
  <si>
    <t>RU-MX4</t>
  </si>
  <si>
    <t>4 Input Mic/Line Mixer (4 mic w/ switched phantom or line inputs; mic or line out)</t>
  </si>
  <si>
    <t>RU-MX4SC</t>
  </si>
  <si>
    <t>RU-MX4 rear panel security cover</t>
  </si>
  <si>
    <t>RU-MX4L</t>
  </si>
  <si>
    <t>4 input line mixer</t>
  </si>
  <si>
    <t>RU-MX4LT</t>
  </si>
  <si>
    <t>Like RU-MX4L with output transformer isolation</t>
  </si>
  <si>
    <t>RU-MX4T</t>
  </si>
  <si>
    <t>RU-MX4 with output transformer isolation</t>
  </si>
  <si>
    <t>RU-MX5</t>
  </si>
  <si>
    <t>5 Input Mic/Line Mixer (4 mic w/ phantom or line &amp; 1 line in; 1 line &amp; 1 mic out)</t>
  </si>
  <si>
    <t>RU-OSC4A</t>
  </si>
  <si>
    <t>Sequencing Oscillator (100 Hz, 1,000 Hz, 7,500 Hz, 15,000 Hz)</t>
  </si>
  <si>
    <t>RU-PA518</t>
  </si>
  <si>
    <t>Audio Power Amplifier (5 Watts stereo, 18 Watts bridged mono, w/ peak limiter)</t>
  </si>
  <si>
    <t>RU-PSB1</t>
  </si>
  <si>
    <t>Mounting Kit for PS-24U2 Power Supply  (Mounts in single opening of RU-RA3)</t>
  </si>
  <si>
    <t>RU-RA3</t>
  </si>
  <si>
    <t>19" Rack Adapter for  3 RACK-UP or MAX RACK-UP units</t>
  </si>
  <si>
    <t>RU-RA3A</t>
  </si>
  <si>
    <t>19" Rack Adaptor for RU Series products and Accessories</t>
  </si>
  <si>
    <t>RU-RA3HD</t>
  </si>
  <si>
    <t>Reinforced RU-RA3 (holds RACK-UP or MAX RACK-UP units)</t>
  </si>
  <si>
    <t>RU-SC1A</t>
  </si>
  <si>
    <t>Serial Converter (Half duplex RS-232 / RS-485)</t>
  </si>
  <si>
    <t>RU-SC2</t>
  </si>
  <si>
    <t>Serial Converter (Full duplex RS-232 / RS-422)</t>
  </si>
  <si>
    <t>RU-SH1</t>
  </si>
  <si>
    <t xml:space="preserve">Dual channel headphone amplifier </t>
  </si>
  <si>
    <t>RU-SMA1</t>
  </si>
  <si>
    <t>Rack-Up and AMS Surface Mounting Adapter</t>
  </si>
  <si>
    <t>RU-SM16</t>
  </si>
  <si>
    <t>Dual Channel Audio Meter (2 channels; 1 line in/channel; average/peak mode)</t>
  </si>
  <si>
    <t>RU-SP1</t>
  </si>
  <si>
    <t>Monitor Speaker (For use in RU-RA3, RC1U, RU-BR1,WDG1 or RU-WMP1)</t>
  </si>
  <si>
    <t>RU-SPC1</t>
  </si>
  <si>
    <t>Digital to Analog Converter (All SPDIF inputs; Stereo audio out, 24/96kHz, SURE-LOK)</t>
  </si>
  <si>
    <t>RU-SPD4</t>
  </si>
  <si>
    <t>Digital Audio Distributor (1 x 4 SPDIF distribution amp, 24/96 kHz, SURE-LOK)</t>
  </si>
  <si>
    <t>RU-SPX4</t>
  </si>
  <si>
    <t>Digital Audio Selector (4 x 1 SPDIF source selector, 24/96 kHz, SURE-LOK)</t>
  </si>
  <si>
    <t>RU-SQ6</t>
  </si>
  <si>
    <t>Sequencing Controller (Power up &amp; down control of 6 sequential events)</t>
  </si>
  <si>
    <t>RU-SQ6A</t>
  </si>
  <si>
    <t>Sequencing power-up Control up to 6 sequential Events</t>
  </si>
  <si>
    <t>RU-SX4A</t>
  </si>
  <si>
    <t>Balanced Audio Switcher (4 line inputs &amp; 1 line output; master or slave)</t>
  </si>
  <si>
    <t>RU-UDA4</t>
  </si>
  <si>
    <t>1x4 Stereo Unbalanced Distribution Amplifier (Phono jacks in &amp; out, -10 dBV)</t>
  </si>
  <si>
    <t>RU-UDC1</t>
  </si>
  <si>
    <t>Universal Digital Converter (SPDIF &amp; AES/EBU inputs &amp; outputs, 24/96 kHz, SURE-LOK)</t>
  </si>
  <si>
    <t>RU-VA2</t>
  </si>
  <si>
    <t>Video Attenuator (BNC 75 W input &amp; output, adjustable, 2 channel)</t>
  </si>
  <si>
    <t>RU-VCA2</t>
  </si>
  <si>
    <t>Digitally Controlled Attenuator (Mono)</t>
  </si>
  <si>
    <t>RU-VCA2D</t>
  </si>
  <si>
    <t>Digitally Controlled Attenuator (Stereo)</t>
  </si>
  <si>
    <t>RU-VDA4/?</t>
  </si>
  <si>
    <t>1x4 Video Distribution Amplifier (Loop-through in; 75W out; Specify BNC, Phono or type F)</t>
  </si>
  <si>
    <t>RU-VSQ4</t>
  </si>
  <si>
    <t>Sequencing Video Switcher (4 loop-through inputs; 75 W output)</t>
  </si>
  <si>
    <t>RU-VSX4</t>
  </si>
  <si>
    <t>4 Input Video Switcher (4 loop-through inputs; 75 WWoutput)</t>
  </si>
  <si>
    <t>RU-WHA4</t>
  </si>
  <si>
    <t>Wire Harness Adapter Kit</t>
  </si>
  <si>
    <t>RU-WMP1</t>
  </si>
  <si>
    <t>Wall Mount Plate for RACK-UP Products, ULTRASTYLE (Fits 4 gang wall box)</t>
  </si>
  <si>
    <t>ST - Series</t>
  </si>
  <si>
    <t>STA-1</t>
  </si>
  <si>
    <t>Electronic Transformer Pair (2 channel bal/unbal line in/out, adjustable gain/loss)</t>
  </si>
  <si>
    <t>STA-1M</t>
  </si>
  <si>
    <t>Audio Line Amplifier Mono, (Line level, adjustable gain/loss)</t>
  </si>
  <si>
    <t>STA-2A</t>
  </si>
  <si>
    <t>High Output Line Amplifier (Adjustable gain/loss, 2 channels, SupplyFlex)</t>
  </si>
  <si>
    <t>ST-ACR1</t>
  </si>
  <si>
    <t>Audio Controlled Relay-Release delay 0.5 to 5.0 seconds (1 line input; DPDT contacts &amp; open-collector output)</t>
  </si>
  <si>
    <t>ST-ACR1M</t>
  </si>
  <si>
    <t>Audio Controlled Relay-Release delay 0.5 to 5.0 seconds (1 mic input; DPDT contacts &amp; open-collector output)</t>
  </si>
  <si>
    <t>ST-ACR2</t>
  </si>
  <si>
    <t>Audio Controlled Relay-Release delay 5 to 50 seconds (1 line input; DPDT contacts &amp; open-collector output)</t>
  </si>
  <si>
    <t>ST-AMC3</t>
  </si>
  <si>
    <t>Active Microphone Combiner   REFER TO ST-UMX3</t>
  </si>
  <si>
    <t>ST-CL1</t>
  </si>
  <si>
    <t>Compressor/Limiter (1 line level input/output; order 2 units for stereo)</t>
  </si>
  <si>
    <t>ST-CL2</t>
  </si>
  <si>
    <t>Compressor/Limiter  - line level</t>
  </si>
  <si>
    <t>ST-CX1F</t>
  </si>
  <si>
    <t>Full Range Crossover Filter (100 Hz to 30 kHz)</t>
  </si>
  <si>
    <t>ST-CX1S</t>
  </si>
  <si>
    <t>Subwoofer Crossover Filter (22 Hz to 80 Hz)</t>
  </si>
  <si>
    <t>ST-CX1W</t>
  </si>
  <si>
    <t>Woofer Crossover Filter (40 Hz to 165 Hz)</t>
  </si>
  <si>
    <t>ST-CX2</t>
  </si>
  <si>
    <t xml:space="preserve">Line Level Two Band Crossover, 40Hz-165Hz, 100 Hz-30kHz </t>
  </si>
  <si>
    <t>ST-CX2S</t>
  </si>
  <si>
    <t xml:space="preserve">Active Subwoofer Filter, Isolated Stereo Inputs, 22Hz-80Hz, adjustable boost </t>
  </si>
  <si>
    <t>STD-10K</t>
  </si>
  <si>
    <t>Divider/Combiner, 10 kW (4 input / output channels)</t>
  </si>
  <si>
    <t>STD-150</t>
  </si>
  <si>
    <t>Divider/Combiner, 150 W (4 input / output channels)</t>
  </si>
  <si>
    <t>STD-600</t>
  </si>
  <si>
    <t>Divider/Combiner, 600 W (4 input / output channels)</t>
  </si>
  <si>
    <t>ST-DA3</t>
  </si>
  <si>
    <t>Audio Distribution Amplifier (1 bal/unbal line in; 3 bal/unbal line out, w/ gain adjust, SupplyFlex)</t>
  </si>
  <si>
    <t>ST-EQ3</t>
  </si>
  <si>
    <t>3 Band Equalizer  (Line level in/out)</t>
  </si>
  <si>
    <t>ST-FS6</t>
  </si>
  <si>
    <t>Ferrite Suppressor (RF suppression in audio or control circuits)</t>
  </si>
  <si>
    <t>ST-GCA1</t>
  </si>
  <si>
    <t>Gain Control Amplifier (1 line input; 1 microphone &amp; 1 line output)</t>
  </si>
  <si>
    <t>ST-GCA2</t>
  </si>
  <si>
    <t>Fast Gain Control Amplifier (1 line input; 1 microphone &amp; 1 line output)</t>
  </si>
  <si>
    <t>ST-GCA3</t>
  </si>
  <si>
    <t>Gain Control Amplifier - Line level</t>
  </si>
  <si>
    <t>ST-GLA1</t>
  </si>
  <si>
    <t>Gated Line Amplifier (1 line input/output; self gating)</t>
  </si>
  <si>
    <t>ST-GSP1</t>
  </si>
  <si>
    <t>Gated Speech Preamplifier (1 mic input / 1 line output; speech activated gating)</t>
  </si>
  <si>
    <t>ST-HP1</t>
  </si>
  <si>
    <t>300 Hz High-Pass Filter</t>
  </si>
  <si>
    <t>ST-HP2</t>
  </si>
  <si>
    <t>500 Hz High-Pass Filter</t>
  </si>
  <si>
    <t>ST-HP3</t>
  </si>
  <si>
    <t>Line Level Dual High-Pass Filter 500 and 300 Hz Output</t>
  </si>
  <si>
    <t>ST-IC1</t>
  </si>
  <si>
    <t>Intercom Amplifier (1 microphone level input, 8 W output)</t>
  </si>
  <si>
    <t>ST-LCR1</t>
  </si>
  <si>
    <t>Logic Controlled Relay-Momentary (DPDT &amp; open-collector)</t>
  </si>
  <si>
    <t>ST-LCR1H</t>
  </si>
  <si>
    <t>High Power Logic Controlled Relay (8A relay contacts for switching of speaker lines)</t>
  </si>
  <si>
    <t>ST-LCR2</t>
  </si>
  <si>
    <t>Logic Controlled Relay-Alternate Action (DPDT &amp; open-collector)</t>
  </si>
  <si>
    <t>ST-LCR3</t>
  </si>
  <si>
    <t>Logic Controlled Relay-Alternate pulse dual relays</t>
  </si>
  <si>
    <t>ST-LEQ1</t>
  </si>
  <si>
    <t>Loudness Equalizer  (Line input/output; use with RU or ST series VCAs)</t>
  </si>
  <si>
    <t>ST-LMX3</t>
  </si>
  <si>
    <t>Line &amp; Mic Level Mixer    REFER TO ST-UMX3</t>
  </si>
  <si>
    <t>STM-1</t>
  </si>
  <si>
    <t>Microphone Preamplifier (1 Mic input; 1 bal &amp; 1 unbal output, 50 dB fixed gain)</t>
  </si>
  <si>
    <t>STM-2</t>
  </si>
  <si>
    <t>Low-Noise Microphone Preamplifier (1 mic in w/phantom; 2 bal/unbal line out, 65 dB adj. gain)</t>
  </si>
  <si>
    <t>STM-2X</t>
  </si>
  <si>
    <t>Switched Microphone Preamplifier (1 mic in; 1 line &amp; 1 mic out, external switch control)</t>
  </si>
  <si>
    <t>STM-3</t>
  </si>
  <si>
    <t>High-Gain Microphone Preamplifier (1 mic in w/phntm; 2 bal/unbal line out, 75 dB adj. gain )</t>
  </si>
  <si>
    <t>ST-MA2</t>
  </si>
  <si>
    <t>Muting Monitor Amplifier (Selectable attenuation)</t>
  </si>
  <si>
    <t>STM-DA3</t>
  </si>
  <si>
    <t>Ultra Low-Noise Microphone Distribution Amplifier  (1 mic in, 3 bal/unbal mic out, -5 to 12 dB gain, dual-LED meter)</t>
  </si>
  <si>
    <t>STM-LDA3</t>
  </si>
  <si>
    <t>Ultra Low-Noise Microphone Preamplifier (1 mic in w/phntm; 3 bal/unbal line out, 40-60 dB gain, dual-LED meter)</t>
  </si>
  <si>
    <t>ST-MLX3</t>
  </si>
  <si>
    <t>Mic/Line to Line Mixer     REFER TO ST-UMX3</t>
  </si>
  <si>
    <t>ST-MMX3</t>
  </si>
  <si>
    <t>Mic to Line Mixer     REFER TO ST-UMX3</t>
  </si>
  <si>
    <t>ST-MPA2</t>
  </si>
  <si>
    <t>Microphone Phantom Adapter (Adjustable phantom power for 2 microphones)</t>
  </si>
  <si>
    <t>ST-MX2</t>
  </si>
  <si>
    <t>2 Channel Mic/Line Mixer  (2  mic/line inputs; 1 mic &amp; 1 line output, dual-LED meter)</t>
  </si>
  <si>
    <t>ST-MX3</t>
  </si>
  <si>
    <t>Line Level Mixer (3 bal/unbal line in; 1 bal/unbal line out)</t>
  </si>
  <si>
    <t>ST-MXL3</t>
  </si>
  <si>
    <t>Line to Mic Mixer     REFER TO ST-UMX3</t>
  </si>
  <si>
    <t>ST-NG1</t>
  </si>
  <si>
    <t>White &amp; Pink Noise Generator (Balanced line &amp; mic level from each source)</t>
  </si>
  <si>
    <t>ST-OSC2A</t>
  </si>
  <si>
    <t>Oscillator, 1 kHz / 10 kHz (2 line outputs for each frequency, SupplyFlex)</t>
  </si>
  <si>
    <t>ST-OSC2B</t>
  </si>
  <si>
    <t>Oscillator, 100 Hz / 400 Hz (2 line outputs for each frequency, SupplyFlex)</t>
  </si>
  <si>
    <t>STP-1</t>
  </si>
  <si>
    <t>Dual Variable Attenuator  (2 channel)</t>
  </si>
  <si>
    <t>ST-PA2</t>
  </si>
  <si>
    <t>2 Watt Power Amplifier (1 unbalanced line  input; 8 W &amp; 600 W outputs)</t>
  </si>
  <si>
    <t>ST-PA6</t>
  </si>
  <si>
    <t>6 Watt Power Amplifier (2 summed bal or unbal line inputs; 8 W output, w/ EQ)</t>
  </si>
  <si>
    <t>ST-PD5</t>
  </si>
  <si>
    <t>24 Vdc Linear Power Supply Distributor (1 input to 5 supply outputs; use with PS-24A, E or K)</t>
  </si>
  <si>
    <t>ST-PD5U</t>
  </si>
  <si>
    <t>24 Vdc Switching Power Supply Distributor  (1 input to 5 supply outputs, for use with PS-24U2/A)</t>
  </si>
  <si>
    <t>ST-PH1</t>
  </si>
  <si>
    <t>Stereo Phono Preamp (Adjustable gain; 2 balanced outputs)</t>
  </si>
  <si>
    <t>STR-19A</t>
  </si>
  <si>
    <t>Racking System  (Holds 12 STICK-ONs in 2RU 19" hinged panel frame)</t>
  </si>
  <si>
    <t>STR-19B</t>
  </si>
  <si>
    <t>Racking System  (Angle mounts 10 STICK-ONs in a 2RU 19" hinged panel frame)</t>
  </si>
  <si>
    <t>ST-RG1</t>
  </si>
  <si>
    <t>Ramp Generator (1 up &amp; 1 down control in; 1 dc ramp output)</t>
  </si>
  <si>
    <t>ST-RX2</t>
  </si>
  <si>
    <t>Audio Routing Switcher (1 line input switched to 1 of 2 outputs)</t>
  </si>
  <si>
    <t>ST-SH2</t>
  </si>
  <si>
    <t>Stereo Headphone Amplifier (L &amp; R line in; L &amp; R out, 8 W to 5k W, external level control)</t>
  </si>
  <si>
    <t>ST-SSR1</t>
  </si>
  <si>
    <t>Solid State Audio Relay (2 balanced line inputs; 1 balanced line output)</t>
  </si>
  <si>
    <t>ST-SX4</t>
  </si>
  <si>
    <t>4 Input Switcher (4 unbalanced line inputs; 1 unbalanced line output)</t>
  </si>
  <si>
    <t>ST-TC1</t>
  </si>
  <si>
    <t>Telephone Line Simulator / Coupler (Not intended to be connected to CO line)</t>
  </si>
  <si>
    <t>ST-UBA2</t>
  </si>
  <si>
    <t>Unbalanced to Balanced Amplifier (Also provides mono sum output, dual-LED meter)</t>
  </si>
  <si>
    <t>ST-UMX3</t>
  </si>
  <si>
    <t>Universal Mixer (3 Inputs, line or mic; 1 output, line or mic, dual-LED meter)</t>
  </si>
  <si>
    <t>ST-VCA2</t>
  </si>
  <si>
    <t>Voltage Controlled Amplifier (1 mic &amp; 1 line input; 1 line output)</t>
  </si>
  <si>
    <t>ST-VOX1</t>
  </si>
  <si>
    <t>Voice Activated Relay (1 unbal mic or unbal line  in; DPDT &amp; open-collector out)</t>
  </si>
  <si>
    <t>ST-VP1</t>
  </si>
  <si>
    <t>Voice-Over/Paging Module (2 line inputs; 1 line output)</t>
  </si>
  <si>
    <t>ST-VP2</t>
  </si>
  <si>
    <t>Automatic Ducking Module  (2 line inputs; 1 line output)</t>
  </si>
  <si>
    <t xml:space="preserve"> TX - Series</t>
  </si>
  <si>
    <t>TX-10B</t>
  </si>
  <si>
    <t>Bridging Input Transformer (10 kW input; 10 kW output balanced)</t>
  </si>
  <si>
    <t>TX-1A</t>
  </si>
  <si>
    <t>Adjustable Line Transformer (10 kW /600 W input; 10 kW unbalanced output)</t>
  </si>
  <si>
    <t>TX-1W</t>
  </si>
  <si>
    <t>Music-on-Hold Amplifier (1 unbal input; 1 bal &amp; 1 unbal output, 1 Watt)</t>
  </si>
  <si>
    <t>TX-70A</t>
  </si>
  <si>
    <t>70 V Input Interface (100V/70V/25V speaker line in; 1 unbalanced line out)</t>
  </si>
  <si>
    <t>TX-8I</t>
  </si>
  <si>
    <t>Isolation Transformer for Headphones (Isolates 8 ohm or higher headphones from source equipment)</t>
  </si>
  <si>
    <t>TX-J2</t>
  </si>
  <si>
    <t>Unbalanced input transformer (stereo phone jack input; 10kOhm output balanced)</t>
  </si>
  <si>
    <t>TX-AFC1F</t>
  </si>
  <si>
    <t>Studio Quality Audio Format Converter  (Balanced to unbalanced audio transformer, XLR - phono)</t>
  </si>
  <si>
    <t>TX-AFC1M</t>
  </si>
  <si>
    <t>Studio Quality Audio Format Converter  (Unbalanced to balanced audio transformer, phono - XLR)</t>
  </si>
  <si>
    <t>TX-AT1</t>
  </si>
  <si>
    <t>Studio Quality Audio Isolation Transformer (600 W 1:1 transformer, bal. or unbal. input and output)</t>
  </si>
  <si>
    <t>TX-AT1S</t>
  </si>
  <si>
    <t>Studio Quality Audio Isolation Transformer (600 W 1:1, bal/unbal in and out w/ transient suppression)</t>
  </si>
  <si>
    <t>TX-AVX</t>
  </si>
  <si>
    <t>Automatic Video Switch (2 video inputs switched to 1 output)</t>
  </si>
  <si>
    <t>TX-LC2</t>
  </si>
  <si>
    <t>Audio Combiner / Unbalanced to Balanced  (2 unbalanced inputs, 1 balanced output)</t>
  </si>
  <si>
    <t>TX-LM2</t>
  </si>
  <si>
    <t>Line Matching Transformer (600 W bal input; 1 unbal line &amp; 1 bal mic output)</t>
  </si>
  <si>
    <t>TX-MVX</t>
  </si>
  <si>
    <t>Manual Video Switch (2 inputs switched to 1 output; gnd terminal to select)</t>
  </si>
  <si>
    <t>TX-MX2R</t>
  </si>
  <si>
    <t xml:space="preserve">Audio Mixer / Distribution Amplifier (2 summed unbalanced inputs, 2 unbalanced outputs) </t>
  </si>
  <si>
    <t>TX-RA5</t>
  </si>
  <si>
    <t>19" Rack Adapter for TX Series products (Mount up to 5 TX modules in 1RU 19" rack panel)</t>
  </si>
  <si>
    <t>TX-VCR</t>
  </si>
  <si>
    <t>Video Controlled Relay (NTSC/PAL video input with loop thru, SPDT contacts)</t>
  </si>
  <si>
    <t>TX-VLA1</t>
  </si>
  <si>
    <t>Video Line Amplifier (Adjustable gain and equalization)</t>
  </si>
  <si>
    <t>Sourceflex</t>
  </si>
  <si>
    <t>SAS-82</t>
  </si>
  <si>
    <t>SourceFlex Audio Controller (Supports 1 or 2 SourceFlex listening stations)</t>
  </si>
  <si>
    <t>SAS-88</t>
  </si>
  <si>
    <t>SourceFlex Audio Input Interface (One per system)</t>
  </si>
  <si>
    <t>SAS-8C</t>
  </si>
  <si>
    <t>SourceFlex 8 Station Audio Controller (Supports up to 8 SourceFlex listening stations)</t>
  </si>
  <si>
    <t>SAS-8i</t>
  </si>
  <si>
    <t>SourceFlex 8 audio input interface and 4 stations audio controller</t>
  </si>
  <si>
    <t>SAS-C10</t>
  </si>
  <si>
    <t>SourceFlex Call Button Controller (For use with SourceFlex System)</t>
  </si>
  <si>
    <t>SAS-CB</t>
  </si>
  <si>
    <t>SourceFlex Call Button Option  (Installs in SAS-EM, SAS-TM or SAS-WM)</t>
  </si>
  <si>
    <t>SAS-DM</t>
  </si>
  <si>
    <t>SourceFlex Edge Mount Option  (Mounts SAS-SM8 to edge of table adjacent to wall)</t>
  </si>
  <si>
    <t>SAS-EM</t>
  </si>
  <si>
    <t>SourceFlex Edge Mount Option  (Mounts SAS-SM8 to exposed edge of table)</t>
  </si>
  <si>
    <t>SAS-HC8</t>
  </si>
  <si>
    <t>SourceFlex Headphone Control Station (Headphone station for exercise equipment or countertop)</t>
  </si>
  <si>
    <t>SAS-MMK</t>
  </si>
  <si>
    <t>Sonic Mushroom Mounting Kit (for SAS-SM8)</t>
  </si>
  <si>
    <t>SAS-RC8</t>
  </si>
  <si>
    <t>SourceFlex Room Control Station (Single room listening station with power amp; mounts in-wall)</t>
  </si>
  <si>
    <t>SAS-SM8</t>
  </si>
  <si>
    <t>SourceFlex Sonic Mushroom (one per control location) (Tabletop listening station with localized sound coverage)</t>
  </si>
  <si>
    <t>SAS-TC8</t>
  </si>
  <si>
    <t>Sourceflex table control station (one per control location)</t>
  </si>
  <si>
    <t>SAS-TM</t>
  </si>
  <si>
    <t>SourceFlex Table Mount Option  (Elevates SAS-SM8; permits addition of SAS-CB)</t>
  </si>
  <si>
    <t>SAS-WM</t>
  </si>
  <si>
    <t>SourceFlex Wall Mount Option  (Mounts SAS-SM8 to wall above a table)</t>
  </si>
  <si>
    <t>RCX - Room Combining System</t>
  </si>
  <si>
    <t>RCX-1</t>
  </si>
  <si>
    <t>Room Control for RCX-5C Room Combiner (Source selection with up/down level cntrl &amp; LED readout)</t>
  </si>
  <si>
    <t>RCX-10R</t>
  </si>
  <si>
    <t>Remote Volume Control for RCX-5C Room Combiner (Rotary Encoder w/ LED readout, use up to two per room)</t>
  </si>
  <si>
    <t>RCX-2</t>
  </si>
  <si>
    <t>Room Control for RCX-5C Room Combiner (Source selection with rotary encoder &amp; LED readout)</t>
  </si>
  <si>
    <t>RCX-3</t>
  </si>
  <si>
    <t>Room Control for use with RCX-5C (Key switch source selection &amp; level control w/ LED Virtual Pointer)</t>
  </si>
  <si>
    <t>RCX-3R</t>
  </si>
  <si>
    <t>Room Control for use with RCX-5C (Key switch level control w/ LED Virtual Pointer)</t>
  </si>
  <si>
    <t>RCX-3RS</t>
  </si>
  <si>
    <t>Room Control for use with RCX-5C, Institutional, Stainless Steel (Key switch level control w/ LED virtual Pointer)</t>
  </si>
  <si>
    <t>RCX-3S</t>
  </si>
  <si>
    <t>Room Control for use with RCX-5C, Institutional, Stainless Steel (Key switch source selection &amp; level cntrl. w/ LED Virtual Pointer)</t>
  </si>
  <si>
    <t>RCX-5C</t>
  </si>
  <si>
    <t>Room Combining System Controller (Cntrl. for up to 5 rooms, may be linked w/ second RCX-5C)</t>
  </si>
  <si>
    <t>RCX-A2</t>
  </si>
  <si>
    <t>Dual Phono Output Wall Plate Assembly, ULTRASTYLE (Transformer balanced line input to -10 dBu outputs)</t>
  </si>
  <si>
    <t>RCX-A2S</t>
  </si>
  <si>
    <t>Dual Phono Output Wall Plate Assembly, Institutional, Stainless Steel (Transformer balanced line input to -10 dBu outputs)</t>
  </si>
  <si>
    <t>RCX-BZL</t>
  </si>
  <si>
    <t>Wall Mount Bezel (For RCX-CD1 and RCX-CD1L remote panels)</t>
  </si>
  <si>
    <t>RCX-CD1</t>
  </si>
  <si>
    <t>Remote Control Panel for RCX-5C Room Combiner (Semi-custom remote control panel for RCX-5C controller)</t>
  </si>
  <si>
    <t>RCX-CD1L</t>
  </si>
  <si>
    <t>Remote Control Panel for RCX-5C Room Combiner (RCX-CD1 control panel for RCX-5C with lock option)</t>
  </si>
  <si>
    <t>RCX-J1</t>
  </si>
  <si>
    <t>XLR Microphone Input Wall Plate Assembly, ULTRASTYLE (Passive mic inout w/ ground lift terminal on barrier block)</t>
  </si>
  <si>
    <t>RCX-J2</t>
  </si>
  <si>
    <t>Dual Phono Input Wall Plate, ULTRASTYLE (Passively summed inputs/transformer balanced mono output)</t>
  </si>
  <si>
    <t>RCX-J2S</t>
  </si>
  <si>
    <t>Dual Phono Input Wall Plate, Institutional, Stainless Steel (Summed inputs, transformer balanced mono output)</t>
  </si>
  <si>
    <t>RCX-J3</t>
  </si>
  <si>
    <t>XLR Microphone and Dual Phono Input Wall Plate, ULTRASTYLE (One Female XLR and two summed phono jacks)</t>
  </si>
  <si>
    <t>RCX-J3S</t>
  </si>
  <si>
    <t>XLR Mic &amp; Dual Phono Input Wall Plate, Institutional, Stainless Steel (One Female XLR and two summed phono jacks)</t>
  </si>
  <si>
    <t>SYS84-A</t>
  </si>
  <si>
    <t>System 84 (8 x 4 Audio Mixing Matrix; Model A Stereo)</t>
  </si>
  <si>
    <t>SYS84-B</t>
  </si>
  <si>
    <t>System 84 (8 x 4 Audio Mixing Matrix; Model B Mono)</t>
  </si>
  <si>
    <t>SYS84SM</t>
  </si>
  <si>
    <t>System 84 Status Monitor  (Full visual status; requires SYS84 and SYS-IC1 cable)</t>
  </si>
  <si>
    <t>SYS-IC1</t>
  </si>
  <si>
    <t>Parallel Interface Cable   (Note: Extension cable available.  Call for pricing)</t>
  </si>
  <si>
    <t>SYS-CS1</t>
  </si>
  <si>
    <t>System 84 control interface, RS 232 link</t>
  </si>
  <si>
    <t>RM-MP12</t>
  </si>
  <si>
    <t>Audio Monitor Panel  (12 channel selection, metering &amp; built in speaker)</t>
  </si>
  <si>
    <t>ACB-1</t>
  </si>
  <si>
    <t>Headphone Jack Box</t>
  </si>
  <si>
    <t>ACB-2</t>
  </si>
  <si>
    <t>Dual Phono Jack Box</t>
  </si>
  <si>
    <t>ACM-2</t>
  </si>
  <si>
    <t>Amplitude Component Monitor for FM</t>
  </si>
  <si>
    <t>ACM-3</t>
  </si>
  <si>
    <t>Amplitude Component Monitor for FM - complete kit</t>
  </si>
  <si>
    <t>ACM-3/U</t>
  </si>
  <si>
    <t>Amplitude Component Monitor for FM - upgrade only</t>
  </si>
  <si>
    <t>AF-SH1</t>
  </si>
  <si>
    <t>Dual Channel headphone amplifier</t>
  </si>
  <si>
    <t>AMS-1/4 F</t>
  </si>
  <si>
    <t>1/4 inch Stereo Phone Jack (For use with AMS-UF1 universal frame or RMS-4 wall plate)</t>
  </si>
  <si>
    <t>AMS-10K</t>
  </si>
  <si>
    <t>10 KW Linear Pot &amp; Knob Assembly (For use with AMS-UF1 universal frame or RMS-4 wall plate)</t>
  </si>
  <si>
    <t>AMS-10KA</t>
  </si>
  <si>
    <t>10 KW Audio Taper Pot &amp; Knob Assembly (For use with AMS-UF1 universal frame or RMS-4 wall plate)</t>
  </si>
  <si>
    <t>AMS-1RC</t>
  </si>
  <si>
    <t>Single Phono Jack Assembly (For use with AMS-UF1 universal frame or RMS-4 wall plate)</t>
  </si>
  <si>
    <t>AMS-2RC</t>
  </si>
  <si>
    <t>Double Phono Jack Assembly (For use with AMS-UF1 universal frame or RMS-4 wall plate)</t>
  </si>
  <si>
    <t>AMS-BNC</t>
  </si>
  <si>
    <t>BNC Jack Assembly for Video (For use with AMS-UF1 universal frame or RMS-4 wall plate)</t>
  </si>
  <si>
    <t>AMS-FP1</t>
  </si>
  <si>
    <t>Filler Plate (covers unused accessory ports in the AMS-UF1 or RMS-4 wall plate)</t>
  </si>
  <si>
    <t>AMS-LED</t>
  </si>
  <si>
    <t>LED Indicator for use with AMS-UF1 or RMS-4 wall plate (Red LED, includes current limiting resistor and leads)</t>
  </si>
  <si>
    <t>AMS-PB1</t>
  </si>
  <si>
    <t>Momentary Pushbutton Switch for use with AMS-UF1 or RMS-4 wall plate (SPDT, 2 Amp contacts)</t>
  </si>
  <si>
    <t>AMS-PJ1</t>
  </si>
  <si>
    <t>Power Jack Assembly for use with AMS-UF1 (for PS-24U,B &amp; E)</t>
  </si>
  <si>
    <t>AMS-SW2</t>
  </si>
  <si>
    <t>Rocker Switch Assembly for use with AMS-UF1 or RMS-4 wall plate (DPDT, 2 Amp contacts)</t>
  </si>
  <si>
    <t>AMS-UF1</t>
  </si>
  <si>
    <t>Universal Frame with Label Strip and 3 Filler Plates  (Mounts into RACK-UP opening and UC-1/2 Utility Chassis')</t>
  </si>
  <si>
    <t>AMS-XLF</t>
  </si>
  <si>
    <t>XLR Female Jack Assembly (For use with AMS-UF1 universal frame or RMS-4 wall plate)</t>
  </si>
  <si>
    <t>AMS-XLM</t>
  </si>
  <si>
    <t>XLR Male Jack Assembly (For use with AMS-UF1 universal frame or RMS-4 wall plate)</t>
  </si>
  <si>
    <t>AV-HK1</t>
  </si>
  <si>
    <t xml:space="preserve">Hum Killer </t>
  </si>
  <si>
    <t>AV-HK1X</t>
  </si>
  <si>
    <t>Mono transformer for balanced line/XLR</t>
  </si>
  <si>
    <t>CLS</t>
  </si>
  <si>
    <t>Custom Label Set per RCX System for ULTRASTYLE Faceplates</t>
  </si>
  <si>
    <t>CP-1</t>
  </si>
  <si>
    <t>Single White Cover Plate  (Use w/ R style remote controls &amp; D style connector plates)</t>
  </si>
  <si>
    <t>CP-1/G</t>
  </si>
  <si>
    <t>Single Gray Cover Plate (Use w/ R style remote controls &amp; D style connector plates)</t>
  </si>
  <si>
    <t>CP-2</t>
  </si>
  <si>
    <t>Double White Cover (Use w/ R style remote controls &amp; D style connector plates)</t>
  </si>
  <si>
    <t>CP-2/G</t>
  </si>
  <si>
    <t>Double Gray Cover (Use w/ R style remote controls &amp; D style connector plates)</t>
  </si>
  <si>
    <t>DRA-35F</t>
  </si>
  <si>
    <t xml:space="preserve">Adaptor for dinrail flat pack mounting </t>
  </si>
  <si>
    <t>DRA-35P</t>
  </si>
  <si>
    <t>Adaptor for dinrail PS-24U2 mounting</t>
  </si>
  <si>
    <t>DRA-35R</t>
  </si>
  <si>
    <t>Adaptor for dinrail RU &amp; Rumax mounting</t>
  </si>
  <si>
    <t>DRA-35S</t>
  </si>
  <si>
    <t>Adaptor for dinrail stick-on mounting</t>
  </si>
  <si>
    <t>DRA-35S6</t>
  </si>
  <si>
    <t>DRA-35T</t>
  </si>
  <si>
    <t>Adaptor for dinrail TX &amp; Txmax mounting</t>
  </si>
  <si>
    <t>D-1/4F</t>
  </si>
  <si>
    <t>Plate with Single Stereo 1/4" Phone Jack</t>
  </si>
  <si>
    <t>D-Blank</t>
  </si>
  <si>
    <t>Blank Mounting Plate</t>
  </si>
  <si>
    <t>D-BNC</t>
  </si>
  <si>
    <t>Plate with Grounded BNC jack w/ solder terminals</t>
  </si>
  <si>
    <t>D-BNC/D</t>
  </si>
  <si>
    <t>Plate with Isolated Double BNC</t>
  </si>
  <si>
    <t>D-BZR</t>
  </si>
  <si>
    <t>Piezo Alert Module</t>
  </si>
  <si>
    <t>D-F</t>
  </si>
  <si>
    <t>Plate with Grounded Double Type F</t>
  </si>
  <si>
    <t>DMK</t>
  </si>
  <si>
    <t>Detachable Mounting Pads (Kit of 5)</t>
  </si>
  <si>
    <t>D-PHN1</t>
  </si>
  <si>
    <t>Plate with Single Phono Jack</t>
  </si>
  <si>
    <t>D-PHN2</t>
  </si>
  <si>
    <t>Plate with Two Phono Jacks</t>
  </si>
  <si>
    <t>DTB</t>
  </si>
  <si>
    <t>Detachable Terminal Block for STICK-ON modules</t>
  </si>
  <si>
    <t>D-XLR3F</t>
  </si>
  <si>
    <t>Plate with 3-Pin XLR Female</t>
  </si>
  <si>
    <t>D-XLR3M</t>
  </si>
  <si>
    <t>Plate with 3-Pin XLR Male</t>
  </si>
  <si>
    <t>GB6</t>
  </si>
  <si>
    <t>Ground Bar (For mounting up to 6 model TS-1Ds)</t>
  </si>
  <si>
    <t>LBL-1</t>
  </si>
  <si>
    <t>Label Kit for RACK-UPs and Remote Controls</t>
  </si>
  <si>
    <t>MB-1</t>
  </si>
  <si>
    <t>Mounting Kit - mounts RU, TX &amp; STICK-ON modules</t>
  </si>
  <si>
    <t>MB-2</t>
  </si>
  <si>
    <t>Mounting Kit - mounts RU &amp; TX modules</t>
  </si>
  <si>
    <t>MB-3</t>
  </si>
  <si>
    <t>Mounting Kit, mounts STICK-ON or TX in FP-RRA or FP-RRAH</t>
  </si>
  <si>
    <t>MR-2</t>
  </si>
  <si>
    <t>Mounting Ring Adapter</t>
  </si>
  <si>
    <t>MSR-1</t>
  </si>
  <si>
    <t>Snap Rail Adapter - mounts 1 STICK-ON in snap rail</t>
  </si>
  <si>
    <t>PT-AMG2</t>
  </si>
  <si>
    <t>Audio Monitor/Generator  (Portable meter/generator, mic/line outputs/inputs, 700 Hz tone, battery or DC power)</t>
  </si>
  <si>
    <t>PT-ASG1</t>
  </si>
  <si>
    <t>Portable Audio Signal Generator  (Mic or Line out, 700 Hz ultra stable frequency and level, battery or DC power)</t>
  </si>
  <si>
    <t>PT-IC1</t>
  </si>
  <si>
    <t>Nylon Carrying Case (For PT-AMG1 and PT-ASG1 and accessories)</t>
  </si>
  <si>
    <t>PT-TLS1</t>
  </si>
  <si>
    <t>PT Replacement Test Lead Set (Female XLR &amp; clip leads)</t>
  </si>
  <si>
    <t>PT-TLS2</t>
  </si>
  <si>
    <t>PT Replacement Test Lead Set (Male XLR &amp; clip leads)</t>
  </si>
  <si>
    <t>R-BZR</t>
  </si>
  <si>
    <t>R-Series Piezo Alert Module</t>
  </si>
  <si>
    <t>RC-1U</t>
  </si>
  <si>
    <t>Universal Rack Chassis - for RU, ST &amp; TX series modules</t>
  </si>
  <si>
    <t>RC2-ST</t>
  </si>
  <si>
    <t>R Series remote  (controls any 2 x 1 RDL module with open-collector control input)</t>
  </si>
  <si>
    <t>RC4-RU</t>
  </si>
  <si>
    <t>R Series remote to control all RU Series channel selectors</t>
  </si>
  <si>
    <t>RC4-ST</t>
  </si>
  <si>
    <t>R Series remote to control ST-SX4</t>
  </si>
  <si>
    <t>RCS4</t>
  </si>
  <si>
    <t>Remote Channel Selector (For RU-SX4A, RU-VSX4, RU-AEX4, RU-SPX4)</t>
  </si>
  <si>
    <t>RC-U24</t>
  </si>
  <si>
    <t>Power Supply Chassis (Mounts up to 5 PS-24U2/A in 1RU, use RM-FP1 above RC-U24 for ventilation)</t>
  </si>
  <si>
    <t>RK-2U</t>
  </si>
  <si>
    <t>19" Utility Rack Chassis (Wall or shelf mounting 2RU height)</t>
  </si>
  <si>
    <t>RK-2UX</t>
  </si>
  <si>
    <t>Utility Rack Chassis Extension (Expands RK-2U to 4RU height, multiple RK-2UX for added height)</t>
  </si>
  <si>
    <t>RLC10K</t>
  </si>
  <si>
    <t>Remote Level Controller, 3 terminals (For 0 to 10 kW control of RDL VCAs)</t>
  </si>
  <si>
    <t>RLC-10R</t>
  </si>
  <si>
    <t>Remote Level Controller (Optical encoder, 0 to 10 Vdc and up/down pulse output, LED display)</t>
  </si>
  <si>
    <t>RLC2</t>
  </si>
  <si>
    <t>Remote Level Controller with LED Display (For ST-RG1 &amp; RU-VCAs)</t>
  </si>
  <si>
    <t>RLC3</t>
  </si>
  <si>
    <t>Remote Level Controller, Preset Levels (For RDL VCAs)</t>
  </si>
  <si>
    <t>RM-FP1</t>
  </si>
  <si>
    <t>One Rack Unit 19 in. Filler Panel, 18 gauge reinforced</t>
  </si>
  <si>
    <t>RM-FP2</t>
  </si>
  <si>
    <t>Two Rack Unit 19 in. Filler Panel, 18 gauge reinforced</t>
  </si>
  <si>
    <t>RM-MP12A</t>
  </si>
  <si>
    <t xml:space="preserve">Rack mount 12 Channel Audio Monitor Panel </t>
  </si>
  <si>
    <t>RMS-4</t>
  </si>
  <si>
    <t>Remote Panel for 4 AMS acessories, ULTRASTYLE</t>
  </si>
  <si>
    <t>RT2</t>
  </si>
  <si>
    <t>R Series ON/OFF remote control (2 LEDs, 2 buttons)</t>
  </si>
  <si>
    <t>SMK-12</t>
  </si>
  <si>
    <t>STICK-ON Mounting Plate - mounts up to 12 STICK-ONs</t>
  </si>
  <si>
    <t>SR-10</t>
  </si>
  <si>
    <t>STICK-ON Mounting Rack  (Provides mounting of up to 10 STICK-ONs)</t>
  </si>
  <si>
    <t>SR-12</t>
  </si>
  <si>
    <t>STICK-ON Mounting Rack  (Provides mounting of up to 12 STICK-ONs)</t>
  </si>
  <si>
    <t>SR-4</t>
  </si>
  <si>
    <t>Mounting Frame for STICK-ON and TX Modules  (Backboard or wall mounting, optional SR-TB10 terminal block w/legend)</t>
  </si>
  <si>
    <t>SR-TB10</t>
  </si>
  <si>
    <t>Terminal Strip for SR-4 (Provides 10 screw terminals with laminate numbered 1 through 10)</t>
  </si>
  <si>
    <t>TS-1D</t>
  </si>
  <si>
    <t>Transient Suppressor (Install up to 6 of the TS-1D with 1 GB6)</t>
  </si>
  <si>
    <t>UC-1</t>
  </si>
  <si>
    <t>Utility Chassis, Single ULTRASTYLE Tabletop Mounting (Modules mount single wide from the front, rear &amp; inside)</t>
  </si>
  <si>
    <t>UC-2</t>
  </si>
  <si>
    <t>Utility Chassis, Dual ULTRASTYLE Tabletop Mounting (Modules mount double wide from the front, rear &amp; inside)</t>
  </si>
  <si>
    <t>US-A1</t>
  </si>
  <si>
    <t>ULTRASTYLE Adapter Plate   (allows single gang models to be mounted in double gang boxes)</t>
  </si>
  <si>
    <t>WB-1</t>
  </si>
  <si>
    <t xml:space="preserve">Single Wall Box - U.S. Standard Electrical </t>
  </si>
  <si>
    <t>WB-1U</t>
  </si>
  <si>
    <t>Universal Wall Box, Single for US &amp; International Installations (Designed for installation in either new or existing walls)</t>
  </si>
  <si>
    <t>WB-2</t>
  </si>
  <si>
    <t>Double Wall Box- U.S. Standard Electrical</t>
  </si>
  <si>
    <t>WB-2U</t>
  </si>
  <si>
    <t>Universal Wall Box, Double for US &amp; International Installations (Designed for installation in either new or existing walls)</t>
  </si>
  <si>
    <t>WDG1</t>
  </si>
  <si>
    <t>Table Top Wedge Mount  (Mounting for 1 RACK-UP &amp; 2 STICK-ON modules)</t>
  </si>
  <si>
    <t>WH1</t>
  </si>
  <si>
    <t>Power Supply Mounting Adapter, surface mount  (Mounts 6 supplies)</t>
  </si>
  <si>
    <t>WH2</t>
  </si>
  <si>
    <t>Power Supply Mounting Adapter, 19" rack mount (Mounts 6 supplies)</t>
  </si>
  <si>
    <t>FISCHER AMPS</t>
  </si>
  <si>
    <t>Omschrijving</t>
  </si>
  <si>
    <t>FA</t>
  </si>
  <si>
    <t>001040</t>
  </si>
  <si>
    <t>CT 29</t>
  </si>
  <si>
    <t>9,5" Charger for 2x 9V accu's + Capacity meter</t>
  </si>
  <si>
    <t>001041</t>
  </si>
  <si>
    <t>CT 41</t>
  </si>
  <si>
    <t>9,5" Charger for 4x AA accu's + Capacity meter</t>
  </si>
  <si>
    <t>0001038</t>
  </si>
  <si>
    <t>ALC 49 (zonder Accu's)</t>
  </si>
  <si>
    <t>9,5" Charger for 4x 9V block</t>
  </si>
  <si>
    <t>001000/1</t>
  </si>
  <si>
    <t>ALC 81 (zonder Accu's)</t>
  </si>
  <si>
    <t>9,5" Charger for 8x AA Cels</t>
  </si>
  <si>
    <t>ALC 89</t>
  </si>
  <si>
    <t>19" Charger for 8x 9V block (incl. 8x 9V/270mA)</t>
  </si>
  <si>
    <t>001002/1</t>
  </si>
  <si>
    <t>ALC 161</t>
  </si>
  <si>
    <t>19" Charger for 16x AA Cel (incl. 16x AA/2600mA)</t>
  </si>
  <si>
    <t>001029</t>
  </si>
  <si>
    <t>ALC 24</t>
  </si>
  <si>
    <t>Plug in charger for 4x AA or 4x AAA or 2x 9V</t>
  </si>
  <si>
    <t>001004/2</t>
  </si>
  <si>
    <t>ALC 29</t>
  </si>
  <si>
    <t>Plug in charger for 2x 9V (incl. 2x9V/270mA)</t>
  </si>
  <si>
    <t>001004/1</t>
  </si>
  <si>
    <t>Plug in charger for 2x 9V</t>
  </si>
  <si>
    <t>001003</t>
  </si>
  <si>
    <t>ALC 41</t>
  </si>
  <si>
    <t>Plug in charger for 4x AA or 4x AAA  (incl. 4xAA/2600mA)</t>
  </si>
  <si>
    <t>001003/1</t>
  </si>
  <si>
    <t>ALC 41 (zonder Accu's)</t>
  </si>
  <si>
    <t>Plug in charger for 4x AA or 4x AAA</t>
  </si>
  <si>
    <t>001005</t>
  </si>
  <si>
    <t>RM 5</t>
  </si>
  <si>
    <t>19" Rack mount for up to 5 chargers (ALC29 and ALC41)</t>
  </si>
  <si>
    <t>001015</t>
  </si>
  <si>
    <t>AccuBox  -  6x9V</t>
  </si>
  <si>
    <t>Plexi Box for storage - 6x 9V Block</t>
  </si>
  <si>
    <t>001016</t>
  </si>
  <si>
    <t>AccuBox  -  8xAA</t>
  </si>
  <si>
    <t>Plexi Box for storage - 8x AA cels</t>
  </si>
  <si>
    <t>001032</t>
  </si>
  <si>
    <t>AccuBox  -  8xAAA</t>
  </si>
  <si>
    <t>Plexi Box for storage - 8x AAA cels</t>
  </si>
  <si>
    <t>001028</t>
  </si>
  <si>
    <t>Energy check</t>
  </si>
  <si>
    <t>Professional capacity tester for rechargeable batteries</t>
  </si>
  <si>
    <t>001017</t>
  </si>
  <si>
    <t>Accu 9V NiMh / 270mAh</t>
  </si>
  <si>
    <t>Accu / very high capacity / no memory effect / 400-500 charging cycles</t>
  </si>
  <si>
    <t>001027</t>
  </si>
  <si>
    <t>Accu AA NiMh / 2600mAh</t>
  </si>
  <si>
    <t>001008</t>
  </si>
  <si>
    <t>Accu AAA NiMh / 900 mAh</t>
  </si>
  <si>
    <t>001100</t>
  </si>
  <si>
    <t>Wired In-ear</t>
  </si>
  <si>
    <t>Hardwired in-ear beltpack (input 2xXLR) incl. limiter</t>
  </si>
  <si>
    <t>006010</t>
  </si>
  <si>
    <t>DC main adapter</t>
  </si>
  <si>
    <t>DC mains adapter with lockable DC-power plug 1,8m</t>
  </si>
  <si>
    <t>001102</t>
  </si>
  <si>
    <t>Drum package</t>
  </si>
  <si>
    <t>Drum In Ear Amp pakket (incl. shaker)</t>
  </si>
  <si>
    <t>001104</t>
  </si>
  <si>
    <t>Drum amp + clamp</t>
  </si>
  <si>
    <t xml:space="preserve">Drum In Ear Amp </t>
  </si>
  <si>
    <t>001103</t>
  </si>
  <si>
    <t>Drum shaker +clamp</t>
  </si>
  <si>
    <t>Bass shaker incl. bevestiginsmateriaal</t>
  </si>
  <si>
    <t>001105</t>
  </si>
  <si>
    <t>Drum shaker</t>
  </si>
  <si>
    <t>Bass shaker excl. bevestiginsmateriaal</t>
  </si>
  <si>
    <t>001110</t>
  </si>
  <si>
    <t>Drum shacker FC</t>
  </si>
  <si>
    <t>Flightcase tbv In Ear Amp pakket</t>
  </si>
  <si>
    <t>001111</t>
  </si>
  <si>
    <t>Power mixer package</t>
  </si>
  <si>
    <t>12 kanaals in ear mixer (incl. shaker)</t>
  </si>
  <si>
    <t>Power mixer package PRO</t>
  </si>
  <si>
    <t>In Ear power mixer + Buttkicker in 19" behuizing</t>
  </si>
  <si>
    <t>001112</t>
  </si>
  <si>
    <t>Power mixer</t>
  </si>
  <si>
    <t xml:space="preserve">12 kanaals in ear mixer    </t>
  </si>
  <si>
    <t>006013</t>
  </si>
  <si>
    <t>19" Rack</t>
  </si>
  <si>
    <t>19" bevestiging tbv In Ear power mixer</t>
  </si>
  <si>
    <t>006014</t>
  </si>
  <si>
    <t>Mic mount</t>
  </si>
  <si>
    <t>Adapter tbv montage op microfoon statief</t>
  </si>
  <si>
    <t>001101</t>
  </si>
  <si>
    <t>Speaker Checker</t>
  </si>
  <si>
    <t>Portbale checker 1W / 4/8 Ohm</t>
  </si>
  <si>
    <t>001114</t>
  </si>
  <si>
    <t>Buttkicker package</t>
  </si>
  <si>
    <t>Buttkicker shacker + amp</t>
  </si>
  <si>
    <t>001106</t>
  </si>
  <si>
    <t>Buttkicker shaker</t>
  </si>
  <si>
    <t>Low frequency transducer - 400W / 4 Ohm</t>
  </si>
  <si>
    <t>001113</t>
  </si>
  <si>
    <t>Buttkicker amp</t>
  </si>
  <si>
    <t>Power amp to power up to two buttkickers 1100W / 4Ohm</t>
  </si>
  <si>
    <t>006011</t>
  </si>
  <si>
    <t>Buttkicker mount</t>
  </si>
  <si>
    <t>Drum throne mounting bracket</t>
  </si>
  <si>
    <t>006012</t>
  </si>
  <si>
    <t>19" Bracket for Amp</t>
  </si>
  <si>
    <t>19" Rack mount for buttkicker amp</t>
  </si>
  <si>
    <t>001201/1</t>
  </si>
  <si>
    <t>VT-01 M</t>
  </si>
  <si>
    <t>Voicetronic - Single driver earphone system / mono</t>
  </si>
  <si>
    <t>001201</t>
  </si>
  <si>
    <t>VT-01</t>
  </si>
  <si>
    <t>Voicetronic - Single driver earphone system</t>
  </si>
  <si>
    <t>001209</t>
  </si>
  <si>
    <t>VT-03 Pro</t>
  </si>
  <si>
    <t>001208</t>
  </si>
  <si>
    <t>VT-05 Dual</t>
  </si>
  <si>
    <t>Voicetronic - Dual driver earphone system</t>
  </si>
  <si>
    <t>VT-07 Triple</t>
  </si>
  <si>
    <t>Voicetronic - Triple driver eaphone system</t>
  </si>
  <si>
    <t>006009</t>
  </si>
  <si>
    <t>Adaptorring for VT-01</t>
  </si>
  <si>
    <t>Sparepart</t>
  </si>
  <si>
    <t>001206/2</t>
  </si>
  <si>
    <t>Foam pads for VT-05</t>
  </si>
  <si>
    <t>Sparepart (5 pairs)</t>
  </si>
  <si>
    <t>001207</t>
  </si>
  <si>
    <t>Silicon tips for VT</t>
  </si>
  <si>
    <t>006005</t>
  </si>
  <si>
    <t>Spare cable VT-01</t>
  </si>
  <si>
    <t>006007</t>
  </si>
  <si>
    <t>Spare cable VT-05</t>
  </si>
  <si>
    <t>Sparepart (116cm)</t>
  </si>
  <si>
    <t>Sparepart (163cm)</t>
  </si>
  <si>
    <t>001204/1</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</si>
</sst>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00"/>
    <numFmt numFmtId="173" formatCode="#,##0.00_-"/>
    <numFmt numFmtId="174" formatCode="0.0%"/>
    <numFmt numFmtId="175" formatCode="_-* #,##0.00\ [$€-1]_-;\-* #,##0.00\ [$€-1]_-;_-* &quot;-&quot;??\ [$€-1]_-"/>
    <numFmt numFmtId="176" formatCode="&quot;$&quot;#,##0.00_);\(&quot;$&quot;#,##0.00\)"/>
    <numFmt numFmtId="177" formatCode="#,###.\-"/>
  </numFmts>
  <fonts count="43">
    <font>
      <sz val="10"/>
      <name val="Arial"/>
      <family val="0"/>
    </font>
    <font>
      <b/>
      <sz val="7"/>
      <name val="Microsoft Sans Serif"/>
      <family val="2"/>
    </font>
    <font>
      <b/>
      <sz val="18"/>
      <name val="Microsoft Sans Serif"/>
      <family val="2"/>
    </font>
    <font>
      <sz val="10"/>
      <name val="Microsoft Sans Serif"/>
      <family val="0"/>
    </font>
    <font>
      <b/>
      <sz val="10"/>
      <name val="Microsoft Sans Serif"/>
      <family val="2"/>
    </font>
    <font>
      <b/>
      <sz val="10"/>
      <name val="Arial"/>
      <family val="2"/>
    </font>
    <font>
      <b/>
      <sz val="9"/>
      <name val="Microsoft Sans Serif"/>
      <family val="2"/>
    </font>
    <font>
      <sz val="7"/>
      <name val="Microsoft Sans Serif"/>
      <family val="2"/>
    </font>
    <font>
      <sz val="9"/>
      <name val="Microsoft Sans Serif"/>
      <family val="2"/>
    </font>
    <font>
      <sz val="8"/>
      <name val="Microsoft Sans Serif"/>
      <family val="2"/>
    </font>
    <font>
      <b/>
      <vertAlign val="superscript"/>
      <sz val="9"/>
      <name val="Microsoft Sans Serif"/>
      <family val="2"/>
    </font>
    <font>
      <sz val="10"/>
      <color indexed="10"/>
      <name val="Arial"/>
      <family val="0"/>
    </font>
    <font>
      <sz val="10"/>
      <color indexed="47"/>
      <name val="Arial"/>
      <family val="0"/>
    </font>
    <font>
      <sz val="8"/>
      <name val="Arial"/>
      <family val="0"/>
    </font>
    <font>
      <sz val="9"/>
      <color indexed="8"/>
      <name val="Microsoft Sans Serif"/>
      <family val="2"/>
    </font>
    <font>
      <sz val="7"/>
      <color indexed="8"/>
      <name val="Microsoft Sans Serif"/>
      <family val="2"/>
    </font>
    <font>
      <sz val="8"/>
      <color indexed="8"/>
      <name val="Microsoft Sans Serif"/>
      <family val="2"/>
    </font>
    <font>
      <b/>
      <sz val="12"/>
      <name val="Microsoft Sans Serif"/>
      <family val="2"/>
    </font>
    <font>
      <sz val="6"/>
      <name val="Microsoft Sans Serif"/>
      <family val="2"/>
    </font>
    <font>
      <b/>
      <sz val="6"/>
      <name val="Microsoft Sans Serif"/>
      <family val="2"/>
    </font>
    <font>
      <sz val="12"/>
      <name val="Microsoft Sans Serif"/>
      <family val="2"/>
    </font>
    <font>
      <sz val="9"/>
      <name val="Arial"/>
      <family val="0"/>
    </font>
    <font>
      <sz val="10"/>
      <color indexed="47"/>
      <name val="Microsoft Sans Serif"/>
      <family val="2"/>
    </font>
    <font>
      <i/>
      <sz val="8"/>
      <name val="Microsoft Sans Serif"/>
      <family val="2"/>
    </font>
    <font>
      <b/>
      <i/>
      <sz val="9"/>
      <name val="Microsoft Sans Serif"/>
      <family val="2"/>
    </font>
    <font>
      <sz val="5"/>
      <name val="Microsoft Sans Serif"/>
      <family val="2"/>
    </font>
    <font>
      <sz val="10"/>
      <color indexed="10"/>
      <name val="Microsoft Sans Serif"/>
      <family val="2"/>
    </font>
    <font>
      <b/>
      <sz val="8"/>
      <name val="Tahoma"/>
      <family val="0"/>
    </font>
    <font>
      <sz val="8"/>
      <name val="Tahoma"/>
      <family val="0"/>
    </font>
    <font>
      <b/>
      <sz val="8"/>
      <name val="Microsoft Sans Serif"/>
      <family val="2"/>
    </font>
    <font>
      <sz val="9"/>
      <name val="Symbol"/>
      <family val="1"/>
    </font>
    <font>
      <strike/>
      <sz val="9"/>
      <name val="Microsoft Sans Serif"/>
      <family val="2"/>
    </font>
    <font>
      <sz val="9"/>
      <color indexed="8"/>
      <name val="Arial"/>
      <family val="2"/>
    </font>
    <font>
      <sz val="10"/>
      <color indexed="8"/>
      <name val="Arial"/>
      <family val="0"/>
    </font>
    <font>
      <sz val="11"/>
      <name val="Arial"/>
      <family val="0"/>
    </font>
    <font>
      <sz val="10"/>
      <name val="Courier"/>
      <family val="0"/>
    </font>
    <font>
      <b/>
      <sz val="16"/>
      <name val="Microsoft Sans Serif"/>
      <family val="2"/>
    </font>
    <font>
      <sz val="9"/>
      <name val="MS Sans Serif"/>
      <family val="2"/>
    </font>
    <font>
      <sz val="10"/>
      <name val="Times New Roman"/>
      <family val="0"/>
    </font>
    <font>
      <b/>
      <sz val="8"/>
      <color indexed="8"/>
      <name val="Microsoft Sans Serif"/>
      <family val="2"/>
    </font>
    <font>
      <b/>
      <sz val="7"/>
      <color indexed="8"/>
      <name val="Microsoft Sans Serif"/>
      <family val="2"/>
    </font>
    <font>
      <b/>
      <sz val="9"/>
      <color indexed="8"/>
      <name val="Microsoft Sans Serif"/>
      <family val="2"/>
    </font>
    <font>
      <b/>
      <sz val="8"/>
      <name val="Arial"/>
      <family val="2"/>
    </font>
  </fonts>
  <fills count="6">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30">
    <border>
      <left/>
      <right/>
      <top/>
      <bottom/>
      <diagonal/>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thin"/>
      <top>
        <color indexed="63"/>
      </top>
      <bottom style="thin"/>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style="thin"/>
    </border>
    <border>
      <left style="medium"/>
      <right style="medium"/>
      <top>
        <color indexed="63"/>
      </top>
      <bottom style="thin"/>
    </border>
    <border diagonalUp="1" diagonalDown="1">
      <left style="thin"/>
      <right>
        <color indexed="63"/>
      </right>
      <top style="thin"/>
      <bottom style="thin"/>
      <diagonal style="thin"/>
    </border>
    <border diagonalUp="1" diagonalDown="1">
      <left>
        <color indexed="63"/>
      </left>
      <right>
        <color indexed="63"/>
      </right>
      <top style="thin"/>
      <bottom style="thin"/>
      <diagonal style="thin"/>
    </border>
    <border diagonalUp="1" diagonalDown="1">
      <left>
        <color indexed="63"/>
      </left>
      <right style="thin"/>
      <top style="thin"/>
      <bottom style="thin"/>
      <diagonal style="thin"/>
    </border>
    <border diagonalUp="1" diagonalDown="1">
      <left style="thin"/>
      <right>
        <color indexed="63"/>
      </right>
      <top style="thin"/>
      <bottom>
        <color indexed="63"/>
      </bottom>
      <diagonal style="thin"/>
    </border>
    <border diagonalUp="1" diagonalDown="1">
      <left>
        <color indexed="63"/>
      </left>
      <right>
        <color indexed="63"/>
      </right>
      <top style="thin"/>
      <bottom>
        <color indexed="63"/>
      </bottom>
      <diagonal style="thin"/>
    </border>
    <border diagonalUp="1" diagonalDown="1">
      <left>
        <color indexed="63"/>
      </left>
      <right style="thin"/>
      <top style="thin"/>
      <bottom>
        <color indexed="63"/>
      </bottom>
      <diagonal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5" fontId="34"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3" fillId="0" borderId="0">
      <alignment/>
      <protection/>
    </xf>
    <xf numFmtId="0" fontId="38" fillId="0" borderId="0">
      <alignment/>
      <protection/>
    </xf>
    <xf numFmtId="176" fontId="35" fillId="0" borderId="0">
      <alignment/>
      <protection/>
    </xf>
    <xf numFmtId="176" fontId="3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877">
    <xf numFmtId="0" fontId="0" fillId="0" borderId="0" xfId="0" applyAlignment="1">
      <alignment/>
    </xf>
    <xf numFmtId="1" fontId="2" fillId="2" borderId="1" xfId="0" applyNumberFormat="1" applyFont="1" applyFill="1" applyBorder="1" applyAlignment="1">
      <alignment horizontal="left" vertical="center"/>
    </xf>
    <xf numFmtId="0" fontId="3" fillId="2" borderId="1" xfId="0" applyFont="1" applyFill="1" applyBorder="1" applyAlignment="1">
      <alignment horizontal="left" vertical="top"/>
    </xf>
    <xf numFmtId="0" fontId="3" fillId="2" borderId="2" xfId="0" applyFont="1" applyFill="1" applyBorder="1" applyAlignment="1">
      <alignment horizontal="center" vertical="top"/>
    </xf>
    <xf numFmtId="0" fontId="5" fillId="2" borderId="3" xfId="0" applyNumberFormat="1" applyFont="1" applyFill="1" applyBorder="1" applyAlignment="1">
      <alignment horizontal="center"/>
    </xf>
    <xf numFmtId="0" fontId="0" fillId="0" borderId="0" xfId="0" applyFill="1" applyBorder="1" applyAlignment="1">
      <alignment/>
    </xf>
    <xf numFmtId="172" fontId="1" fillId="3" borderId="4" xfId="0" applyNumberFormat="1" applyFont="1" applyFill="1" applyBorder="1" applyAlignment="1">
      <alignment horizontal="center" vertical="center"/>
    </xf>
    <xf numFmtId="172" fontId="1" fillId="3" borderId="5" xfId="0" applyNumberFormat="1" applyFont="1" applyFill="1" applyBorder="1" applyAlignment="1">
      <alignment horizontal="center" vertical="center"/>
    </xf>
    <xf numFmtId="172" fontId="1" fillId="3" borderId="6" xfId="0" applyNumberFormat="1" applyFont="1" applyFill="1" applyBorder="1" applyAlignment="1">
      <alignment horizontal="center" vertical="center"/>
    </xf>
    <xf numFmtId="172" fontId="1" fillId="3" borderId="7" xfId="0" applyNumberFormat="1" applyFont="1" applyFill="1" applyBorder="1" applyAlignment="1">
      <alignment horizontal="center" vertical="center"/>
    </xf>
    <xf numFmtId="1" fontId="6" fillId="3" borderId="6" xfId="0" applyNumberFormat="1" applyFont="1" applyFill="1" applyBorder="1" applyAlignment="1">
      <alignment horizontal="center" vertical="top"/>
    </xf>
    <xf numFmtId="0" fontId="6" fillId="3" borderId="7" xfId="0" applyFont="1" applyFill="1" applyBorder="1" applyAlignment="1">
      <alignment horizontal="center" vertical="top"/>
    </xf>
    <xf numFmtId="0" fontId="6" fillId="3" borderId="5" xfId="0" applyFont="1" applyFill="1" applyBorder="1" applyAlignment="1">
      <alignment horizontal="center" vertical="top"/>
    </xf>
    <xf numFmtId="4" fontId="4" fillId="3" borderId="6" xfId="0" applyNumberFormat="1" applyFont="1" applyFill="1" applyBorder="1" applyAlignment="1">
      <alignment horizontal="center" vertical="top"/>
    </xf>
    <xf numFmtId="4" fontId="4" fillId="3" borderId="5" xfId="0" applyNumberFormat="1" applyFont="1" applyFill="1" applyBorder="1" applyAlignment="1">
      <alignment horizontal="center" vertical="top"/>
    </xf>
    <xf numFmtId="0" fontId="5" fillId="3" borderId="6" xfId="0" applyNumberFormat="1" applyFont="1" applyFill="1" applyBorder="1" applyAlignment="1">
      <alignment horizontal="center"/>
    </xf>
    <xf numFmtId="4" fontId="4" fillId="0" borderId="0" xfId="0" applyNumberFormat="1" applyFont="1" applyFill="1" applyBorder="1" applyAlignment="1">
      <alignment horizontal="center" vertical="top"/>
    </xf>
    <xf numFmtId="172" fontId="1" fillId="3" borderId="8" xfId="0" applyNumberFormat="1" applyFont="1" applyFill="1" applyBorder="1" applyAlignment="1">
      <alignment horizontal="center" vertical="center"/>
    </xf>
    <xf numFmtId="172" fontId="1" fillId="3" borderId="9" xfId="0" applyNumberFormat="1" applyFont="1" applyFill="1" applyBorder="1" applyAlignment="1">
      <alignment horizontal="center" vertical="center"/>
    </xf>
    <xf numFmtId="172" fontId="1" fillId="3" borderId="10" xfId="0" applyNumberFormat="1" applyFont="1" applyFill="1" applyBorder="1" applyAlignment="1">
      <alignment horizontal="center" vertical="center"/>
    </xf>
    <xf numFmtId="172" fontId="1" fillId="3" borderId="11" xfId="0" applyNumberFormat="1" applyFont="1" applyFill="1" applyBorder="1" applyAlignment="1">
      <alignment horizontal="center" vertical="center"/>
    </xf>
    <xf numFmtId="1" fontId="6" fillId="3" borderId="10" xfId="0" applyNumberFormat="1" applyFont="1" applyFill="1" applyBorder="1" applyAlignment="1">
      <alignment horizontal="center" vertical="top"/>
    </xf>
    <xf numFmtId="0" fontId="6" fillId="3" borderId="11" xfId="0" applyFont="1" applyFill="1" applyBorder="1" applyAlignment="1">
      <alignment horizontal="left" vertical="top"/>
    </xf>
    <xf numFmtId="0" fontId="6" fillId="3" borderId="9" xfId="0" applyFont="1" applyFill="1" applyBorder="1" applyAlignment="1">
      <alignment horizontal="center" vertical="top"/>
    </xf>
    <xf numFmtId="4" fontId="4" fillId="3" borderId="10" xfId="0" applyNumberFormat="1" applyFont="1" applyFill="1" applyBorder="1" applyAlignment="1">
      <alignment horizontal="center" vertical="top"/>
    </xf>
    <xf numFmtId="4" fontId="4" fillId="3" borderId="9" xfId="0" applyNumberFormat="1" applyFont="1" applyFill="1" applyBorder="1" applyAlignment="1">
      <alignment horizontal="center" vertical="top"/>
    </xf>
    <xf numFmtId="0" fontId="0" fillId="3" borderId="10" xfId="0" applyNumberFormat="1" applyFill="1" applyBorder="1" applyAlignment="1" quotePrefix="1">
      <alignment horizontal="center"/>
    </xf>
    <xf numFmtId="172" fontId="1" fillId="2" borderId="12" xfId="0" applyNumberFormat="1" applyFont="1" applyFill="1" applyBorder="1" applyAlignment="1">
      <alignment horizontal="center" vertical="center"/>
    </xf>
    <xf numFmtId="172" fontId="1" fillId="2" borderId="1" xfId="0" applyNumberFormat="1" applyFont="1" applyFill="1" applyBorder="1" applyAlignment="1">
      <alignment horizontal="center" vertical="center"/>
    </xf>
    <xf numFmtId="1" fontId="6" fillId="2" borderId="1" xfId="0" applyNumberFormat="1" applyFont="1" applyFill="1" applyBorder="1" applyAlignment="1">
      <alignment horizontal="left" vertical="top"/>
    </xf>
    <xf numFmtId="0" fontId="6" fillId="2" borderId="1" xfId="0" applyFont="1" applyFill="1" applyBorder="1" applyAlignment="1">
      <alignment horizontal="left" vertical="top"/>
    </xf>
    <xf numFmtId="0" fontId="6" fillId="2" borderId="2" xfId="0" applyFont="1" applyFill="1" applyBorder="1" applyAlignment="1">
      <alignment horizontal="center" vertical="top"/>
    </xf>
    <xf numFmtId="0" fontId="0" fillId="0" borderId="0" xfId="0" applyFont="1" applyAlignment="1">
      <alignment/>
    </xf>
    <xf numFmtId="4" fontId="0" fillId="2" borderId="12" xfId="0" applyNumberFormat="1" applyFont="1" applyFill="1" applyBorder="1" applyAlignment="1">
      <alignment/>
    </xf>
    <xf numFmtId="4" fontId="0" fillId="2" borderId="2" xfId="0" applyNumberFormat="1" applyFont="1" applyFill="1" applyBorder="1" applyAlignment="1">
      <alignment/>
    </xf>
    <xf numFmtId="0" fontId="0" fillId="2" borderId="3" xfId="0" applyNumberFormat="1" applyFont="1" applyFill="1" applyBorder="1" applyAlignment="1">
      <alignment horizontal="center"/>
    </xf>
    <xf numFmtId="4" fontId="0" fillId="0" borderId="0" xfId="0" applyNumberFormat="1" applyFont="1" applyFill="1" applyBorder="1" applyAlignment="1">
      <alignment/>
    </xf>
    <xf numFmtId="172" fontId="7" fillId="0" borderId="13" xfId="0" applyNumberFormat="1" applyFont="1" applyFill="1" applyBorder="1" applyAlignment="1">
      <alignment horizontal="center" vertical="center"/>
    </xf>
    <xf numFmtId="1" fontId="8" fillId="0" borderId="13" xfId="0" applyNumberFormat="1" applyFont="1" applyFill="1" applyBorder="1" applyAlignment="1">
      <alignment horizontal="left" vertical="top"/>
    </xf>
    <xf numFmtId="0" fontId="9" fillId="0" borderId="13" xfId="0" applyFont="1" applyFill="1" applyBorder="1" applyAlignment="1">
      <alignment vertical="top" wrapText="1"/>
    </xf>
    <xf numFmtId="0" fontId="9" fillId="0" borderId="13" xfId="0" applyFont="1" applyFill="1" applyBorder="1" applyAlignment="1">
      <alignment horizontal="center" vertical="top" wrapText="1"/>
    </xf>
    <xf numFmtId="0" fontId="0" fillId="0" borderId="14" xfId="0" applyFont="1" applyBorder="1" applyAlignment="1">
      <alignment/>
    </xf>
    <xf numFmtId="4" fontId="0" fillId="0" borderId="13" xfId="0" applyNumberFormat="1" applyFont="1" applyBorder="1" applyAlignment="1">
      <alignment/>
    </xf>
    <xf numFmtId="0" fontId="0" fillId="0" borderId="13" xfId="0" applyFont="1" applyBorder="1" applyAlignment="1">
      <alignment/>
    </xf>
    <xf numFmtId="0" fontId="0" fillId="0" borderId="13" xfId="0" applyNumberFormat="1" applyFont="1" applyBorder="1" applyAlignment="1">
      <alignment horizontal="center"/>
    </xf>
    <xf numFmtId="0" fontId="0" fillId="0" borderId="0" xfId="0" applyFont="1" applyFill="1" applyBorder="1" applyAlignment="1">
      <alignment/>
    </xf>
    <xf numFmtId="2" fontId="0" fillId="0" borderId="0" xfId="0" applyNumberFormat="1" applyFont="1" applyFill="1" applyBorder="1" applyAlignment="1">
      <alignment/>
    </xf>
    <xf numFmtId="4" fontId="0" fillId="2" borderId="12" xfId="0" applyNumberFormat="1" applyFill="1" applyBorder="1" applyAlignment="1">
      <alignment/>
    </xf>
    <xf numFmtId="4" fontId="0" fillId="2" borderId="2" xfId="0" applyNumberFormat="1" applyFill="1" applyBorder="1" applyAlignment="1">
      <alignment/>
    </xf>
    <xf numFmtId="0" fontId="0" fillId="2" borderId="3" xfId="0" applyNumberFormat="1" applyFill="1" applyBorder="1" applyAlignment="1">
      <alignment horizontal="center"/>
    </xf>
    <xf numFmtId="4" fontId="0" fillId="0" borderId="0" xfId="0" applyNumberFormat="1" applyFill="1" applyBorder="1" applyAlignment="1">
      <alignment/>
    </xf>
    <xf numFmtId="0" fontId="9" fillId="0" borderId="13" xfId="0" applyFont="1" applyFill="1" applyBorder="1" applyAlignment="1">
      <alignment horizontal="left" vertical="top" wrapText="1"/>
    </xf>
    <xf numFmtId="0" fontId="9" fillId="0" borderId="13" xfId="19" applyFont="1" applyBorder="1" applyProtection="1">
      <alignment/>
      <protection locked="0"/>
    </xf>
    <xf numFmtId="0" fontId="9" fillId="0" borderId="13" xfId="19" applyFont="1" applyBorder="1" applyAlignment="1" applyProtection="1">
      <alignment horizontal="center"/>
      <protection locked="0"/>
    </xf>
    <xf numFmtId="0" fontId="0" fillId="0" borderId="0" xfId="0" applyFill="1" applyAlignment="1">
      <alignment/>
    </xf>
    <xf numFmtId="0" fontId="0" fillId="0" borderId="14" xfId="0" applyFont="1" applyFill="1" applyBorder="1" applyAlignment="1">
      <alignment/>
    </xf>
    <xf numFmtId="4" fontId="0" fillId="0" borderId="13" xfId="0" applyNumberFormat="1" applyFont="1" applyFill="1" applyBorder="1" applyAlignment="1">
      <alignment/>
    </xf>
    <xf numFmtId="0" fontId="0" fillId="0" borderId="13" xfId="0" applyFont="1" applyFill="1" applyBorder="1" applyAlignment="1">
      <alignment/>
    </xf>
    <xf numFmtId="0" fontId="0" fillId="0" borderId="13" xfId="0" applyNumberFormat="1" applyFont="1" applyFill="1" applyBorder="1" applyAlignment="1">
      <alignment horizontal="center"/>
    </xf>
    <xf numFmtId="0" fontId="9" fillId="0" borderId="13" xfId="0" applyFont="1" applyFill="1" applyBorder="1" applyAlignment="1">
      <alignment vertical="top"/>
    </xf>
    <xf numFmtId="0" fontId="9" fillId="0" borderId="13" xfId="0" applyFont="1" applyFill="1" applyBorder="1" applyAlignment="1">
      <alignment horizontal="center" vertical="top"/>
    </xf>
    <xf numFmtId="4" fontId="0" fillId="0" borderId="15" xfId="0" applyNumberFormat="1" applyFont="1" applyFill="1" applyBorder="1" applyAlignment="1">
      <alignment/>
    </xf>
    <xf numFmtId="4" fontId="0" fillId="0" borderId="14" xfId="0" applyNumberFormat="1" applyFont="1" applyFill="1" applyBorder="1" applyAlignment="1">
      <alignment/>
    </xf>
    <xf numFmtId="4" fontId="0" fillId="0" borderId="15" xfId="0" applyNumberFormat="1" applyBorder="1" applyAlignment="1">
      <alignment/>
    </xf>
    <xf numFmtId="0" fontId="0" fillId="0" borderId="0" xfId="0" applyFont="1" applyFill="1" applyAlignment="1">
      <alignment/>
    </xf>
    <xf numFmtId="172" fontId="7" fillId="0" borderId="6" xfId="0" applyNumberFormat="1" applyFont="1" applyFill="1" applyBorder="1" applyAlignment="1">
      <alignment horizontal="center" vertical="center"/>
    </xf>
    <xf numFmtId="1" fontId="8" fillId="0" borderId="0" xfId="0" applyNumberFormat="1" applyFont="1" applyFill="1" applyBorder="1" applyAlignment="1">
      <alignment horizontal="left" vertical="top"/>
    </xf>
    <xf numFmtId="0" fontId="8" fillId="0" borderId="14" xfId="0" applyFont="1" applyFill="1" applyBorder="1" applyAlignment="1">
      <alignment horizontal="center" vertical="top"/>
    </xf>
    <xf numFmtId="4" fontId="0" fillId="0" borderId="6" xfId="0" applyNumberFormat="1" applyFill="1" applyBorder="1" applyAlignment="1">
      <alignment/>
    </xf>
    <xf numFmtId="4" fontId="0" fillId="0" borderId="13" xfId="0" applyNumberFormat="1" applyFill="1" applyBorder="1" applyAlignment="1">
      <alignment/>
    </xf>
    <xf numFmtId="0" fontId="7" fillId="0" borderId="15" xfId="0" applyFont="1" applyFill="1" applyBorder="1" applyAlignment="1">
      <alignment/>
    </xf>
    <xf numFmtId="0" fontId="7" fillId="0" borderId="15" xfId="0" applyFont="1" applyFill="1" applyBorder="1" applyAlignment="1">
      <alignment horizontal="center"/>
    </xf>
    <xf numFmtId="0" fontId="3" fillId="0" borderId="15" xfId="0" applyFont="1" applyFill="1" applyBorder="1" applyAlignment="1">
      <alignment/>
    </xf>
    <xf numFmtId="0" fontId="8" fillId="0" borderId="15" xfId="0" applyFont="1" applyFill="1" applyBorder="1" applyAlignment="1">
      <alignment/>
    </xf>
    <xf numFmtId="0" fontId="9" fillId="0" borderId="15" xfId="0" applyFont="1" applyFill="1" applyBorder="1" applyAlignment="1">
      <alignment/>
    </xf>
    <xf numFmtId="0" fontId="3" fillId="0" borderId="15" xfId="0" applyFont="1" applyFill="1" applyBorder="1" applyAlignment="1">
      <alignment horizontal="center"/>
    </xf>
    <xf numFmtId="0" fontId="0" fillId="0" borderId="15" xfId="0" applyFill="1" applyBorder="1" applyAlignment="1">
      <alignment/>
    </xf>
    <xf numFmtId="4" fontId="0" fillId="0" borderId="15" xfId="0" applyNumberFormat="1" applyFill="1" applyBorder="1" applyAlignment="1">
      <alignment/>
    </xf>
    <xf numFmtId="4" fontId="0" fillId="0" borderId="0" xfId="0" applyNumberFormat="1" applyFill="1" applyAlignment="1">
      <alignment/>
    </xf>
    <xf numFmtId="0" fontId="9" fillId="0" borderId="15" xfId="0" applyFont="1" applyFill="1" applyBorder="1" applyAlignment="1">
      <alignment horizontal="left" vertical="top" wrapText="1"/>
    </xf>
    <xf numFmtId="0" fontId="7" fillId="0" borderId="8" xfId="0" applyFont="1" applyFill="1" applyBorder="1" applyAlignment="1">
      <alignment/>
    </xf>
    <xf numFmtId="0" fontId="3" fillId="0" borderId="8" xfId="0" applyFont="1" applyFill="1" applyBorder="1" applyAlignment="1">
      <alignment horizontal="center"/>
    </xf>
    <xf numFmtId="0" fontId="3" fillId="0" borderId="8" xfId="0" applyFont="1" applyFill="1" applyBorder="1" applyAlignment="1">
      <alignment/>
    </xf>
    <xf numFmtId="0" fontId="8" fillId="0" borderId="8" xfId="0" applyFont="1" applyFill="1" applyBorder="1" applyAlignment="1">
      <alignment/>
    </xf>
    <xf numFmtId="0" fontId="9" fillId="0" borderId="8" xfId="0" applyFont="1" applyFill="1" applyBorder="1" applyAlignment="1">
      <alignment horizontal="left" vertical="top" wrapText="1"/>
    </xf>
    <xf numFmtId="0" fontId="0" fillId="0" borderId="13" xfId="0" applyFill="1" applyBorder="1" applyAlignment="1">
      <alignment/>
    </xf>
    <xf numFmtId="0" fontId="11" fillId="0" borderId="0" xfId="0" applyFont="1" applyFill="1" applyAlignment="1">
      <alignment/>
    </xf>
    <xf numFmtId="0" fontId="11" fillId="0" borderId="0" xfId="0" applyFont="1" applyFill="1" applyBorder="1" applyAlignment="1">
      <alignment/>
    </xf>
    <xf numFmtId="2" fontId="11" fillId="0" borderId="0" xfId="0" applyNumberFormat="1" applyFont="1" applyFill="1" applyBorder="1" applyAlignment="1">
      <alignment/>
    </xf>
    <xf numFmtId="4" fontId="11" fillId="0" borderId="0" xfId="0" applyNumberFormat="1" applyFont="1" applyFill="1" applyBorder="1" applyAlignment="1">
      <alignment/>
    </xf>
    <xf numFmtId="0" fontId="7" fillId="0" borderId="4" xfId="0" applyFont="1" applyFill="1" applyBorder="1" applyAlignment="1">
      <alignment/>
    </xf>
    <xf numFmtId="0" fontId="3" fillId="0" borderId="4" xfId="0" applyFont="1" applyFill="1" applyBorder="1" applyAlignment="1">
      <alignment horizontal="center"/>
    </xf>
    <xf numFmtId="0" fontId="3" fillId="0" borderId="6" xfId="0" applyFont="1" applyFill="1" applyBorder="1" applyAlignment="1">
      <alignment/>
    </xf>
    <xf numFmtId="0" fontId="8" fillId="0" borderId="4" xfId="0" applyFont="1" applyFill="1" applyBorder="1" applyAlignment="1">
      <alignment/>
    </xf>
    <xf numFmtId="4" fontId="0" fillId="0" borderId="4" xfId="0" applyNumberFormat="1" applyFill="1" applyBorder="1" applyAlignment="1">
      <alignment/>
    </xf>
    <xf numFmtId="0" fontId="0" fillId="0" borderId="13" xfId="0" applyNumberFormat="1" applyFill="1" applyBorder="1" applyAlignment="1">
      <alignment horizontal="center"/>
    </xf>
    <xf numFmtId="0" fontId="3" fillId="0" borderId="0" xfId="0" applyFont="1" applyAlignment="1">
      <alignment/>
    </xf>
    <xf numFmtId="0" fontId="7" fillId="0" borderId="13" xfId="0" applyFont="1" applyBorder="1" applyAlignment="1">
      <alignment horizontal="center"/>
    </xf>
    <xf numFmtId="0" fontId="7" fillId="0" borderId="13" xfId="0" applyFont="1" applyBorder="1" applyAlignment="1" quotePrefix="1">
      <alignment horizontal="center"/>
    </xf>
    <xf numFmtId="0" fontId="9" fillId="0" borderId="13" xfId="0" applyFont="1" applyBorder="1" applyAlignment="1" quotePrefix="1">
      <alignment horizontal="center"/>
    </xf>
    <xf numFmtId="0" fontId="8" fillId="0" borderId="13" xfId="0" applyFont="1" applyBorder="1" applyAlignment="1">
      <alignment/>
    </xf>
    <xf numFmtId="0" fontId="9" fillId="0" borderId="13" xfId="0" applyFont="1" applyBorder="1" applyAlignment="1">
      <alignment/>
    </xf>
    <xf numFmtId="0" fontId="3" fillId="0" borderId="0" xfId="0" applyFont="1" applyFill="1" applyBorder="1" applyAlignment="1">
      <alignment/>
    </xf>
    <xf numFmtId="172" fontId="7" fillId="4" borderId="12" xfId="0" applyNumberFormat="1" applyFont="1" applyFill="1" applyBorder="1" applyAlignment="1">
      <alignment horizontal="center" vertical="center"/>
    </xf>
    <xf numFmtId="172" fontId="7" fillId="4" borderId="1" xfId="0" applyNumberFormat="1" applyFont="1" applyFill="1" applyBorder="1" applyAlignment="1">
      <alignment horizontal="center" vertical="center"/>
    </xf>
    <xf numFmtId="1" fontId="8" fillId="4" borderId="1" xfId="0" applyNumberFormat="1" applyFont="1" applyFill="1" applyBorder="1" applyAlignment="1">
      <alignment horizontal="left" vertical="top"/>
    </xf>
    <xf numFmtId="0" fontId="9" fillId="4" borderId="1" xfId="0" applyFont="1" applyFill="1" applyBorder="1" applyAlignment="1">
      <alignment horizontal="left" vertical="top" wrapText="1"/>
    </xf>
    <xf numFmtId="0" fontId="9" fillId="4" borderId="2" xfId="0" applyFont="1" applyFill="1" applyBorder="1" applyAlignment="1">
      <alignment horizontal="center" vertical="top" wrapText="1"/>
    </xf>
    <xf numFmtId="0" fontId="12" fillId="0" borderId="14" xfId="0" applyFont="1" applyBorder="1" applyAlignment="1">
      <alignment/>
    </xf>
    <xf numFmtId="4" fontId="12" fillId="4" borderId="12" xfId="0" applyNumberFormat="1" applyFont="1" applyFill="1" applyBorder="1" applyAlignment="1">
      <alignment/>
    </xf>
    <xf numFmtId="4" fontId="12" fillId="4" borderId="2" xfId="0" applyNumberFormat="1" applyFont="1" applyFill="1" applyBorder="1" applyAlignment="1">
      <alignment/>
    </xf>
    <xf numFmtId="0" fontId="12" fillId="0" borderId="13" xfId="0" applyFont="1" applyBorder="1" applyAlignment="1">
      <alignment/>
    </xf>
    <xf numFmtId="0" fontId="12" fillId="4" borderId="3" xfId="0" applyNumberFormat="1" applyFont="1" applyFill="1" applyBorder="1" applyAlignment="1">
      <alignment horizontal="center"/>
    </xf>
    <xf numFmtId="4" fontId="12" fillId="0" borderId="0" xfId="0" applyNumberFormat="1" applyFont="1" applyFill="1" applyBorder="1" applyAlignment="1">
      <alignment/>
    </xf>
    <xf numFmtId="173" fontId="0" fillId="0" borderId="13" xfId="0" applyNumberFormat="1" applyFont="1" applyBorder="1" applyAlignment="1">
      <alignment/>
    </xf>
    <xf numFmtId="173" fontId="0" fillId="0" borderId="0" xfId="0" applyNumberFormat="1" applyFont="1" applyFill="1" applyBorder="1" applyAlignment="1">
      <alignment/>
    </xf>
    <xf numFmtId="172" fontId="7" fillId="0" borderId="13" xfId="0" applyNumberFormat="1" applyFont="1" applyBorder="1" applyAlignment="1">
      <alignment horizontal="center" vertical="center"/>
    </xf>
    <xf numFmtId="1" fontId="8" fillId="0" borderId="13" xfId="0" applyNumberFormat="1" applyFont="1" applyBorder="1" applyAlignment="1">
      <alignment horizontal="left" vertical="top"/>
    </xf>
    <xf numFmtId="0" fontId="9" fillId="0" borderId="13" xfId="0" applyFont="1" applyBorder="1" applyAlignment="1">
      <alignment vertical="top"/>
    </xf>
    <xf numFmtId="0" fontId="9" fillId="0" borderId="13" xfId="0" applyFont="1" applyBorder="1" applyAlignment="1">
      <alignment horizontal="center" vertical="top"/>
    </xf>
    <xf numFmtId="0" fontId="9" fillId="0" borderId="13" xfId="0" applyFont="1" applyFill="1" applyBorder="1" applyAlignment="1">
      <alignment horizontal="left" vertical="top"/>
    </xf>
    <xf numFmtId="1" fontId="8" fillId="0" borderId="6" xfId="0" applyNumberFormat="1" applyFont="1" applyFill="1" applyBorder="1" applyAlignment="1">
      <alignment horizontal="left" vertical="top"/>
    </xf>
    <xf numFmtId="0" fontId="8" fillId="0" borderId="7" xfId="0" applyFont="1" applyFill="1" applyBorder="1" applyAlignment="1">
      <alignment horizontal="left" vertical="top"/>
    </xf>
    <xf numFmtId="0" fontId="8" fillId="0" borderId="5" xfId="0" applyFont="1" applyFill="1" applyBorder="1" applyAlignment="1">
      <alignment horizontal="center" vertical="top"/>
    </xf>
    <xf numFmtId="0" fontId="0" fillId="0" borderId="14" xfId="0" applyBorder="1" applyAlignment="1">
      <alignment/>
    </xf>
    <xf numFmtId="172" fontId="7" fillId="0" borderId="14" xfId="0" applyNumberFormat="1" applyFont="1" applyFill="1" applyBorder="1" applyAlignment="1">
      <alignment horizontal="center" vertical="center"/>
    </xf>
    <xf numFmtId="0" fontId="9" fillId="0" borderId="0" xfId="0" applyFont="1" applyFill="1" applyBorder="1" applyAlignment="1">
      <alignment vertical="top"/>
    </xf>
    <xf numFmtId="0" fontId="9" fillId="0" borderId="0" xfId="0" applyFont="1" applyFill="1" applyBorder="1" applyAlignment="1">
      <alignment horizontal="center" vertical="top"/>
    </xf>
    <xf numFmtId="0" fontId="9" fillId="0" borderId="14" xfId="0" applyFont="1" applyFill="1" applyBorder="1" applyAlignment="1">
      <alignment vertical="top"/>
    </xf>
    <xf numFmtId="0" fontId="0" fillId="0" borderId="0" xfId="0" applyBorder="1" applyAlignment="1">
      <alignment/>
    </xf>
    <xf numFmtId="172" fontId="8" fillId="0" borderId="13" xfId="0" applyNumberFormat="1" applyFont="1" applyFill="1" applyBorder="1" applyAlignment="1">
      <alignment horizontal="left" vertical="center"/>
    </xf>
    <xf numFmtId="0" fontId="0" fillId="0" borderId="13" xfId="0" applyBorder="1" applyAlignment="1">
      <alignment/>
    </xf>
    <xf numFmtId="0" fontId="3" fillId="0" borderId="13" xfId="0" applyFont="1" applyBorder="1" applyAlignment="1">
      <alignment horizontal="center" vertical="top"/>
    </xf>
    <xf numFmtId="4" fontId="0" fillId="0" borderId="13" xfId="0" applyNumberFormat="1" applyBorder="1" applyAlignment="1">
      <alignment/>
    </xf>
    <xf numFmtId="0" fontId="7" fillId="0" borderId="10" xfId="0" applyFont="1" applyBorder="1" applyAlignment="1">
      <alignment/>
    </xf>
    <xf numFmtId="0" fontId="7" fillId="0" borderId="10" xfId="0" applyFont="1" applyBorder="1" applyAlignment="1">
      <alignment horizontal="center"/>
    </xf>
    <xf numFmtId="0" fontId="3" fillId="0" borderId="10" xfId="0" applyFont="1" applyBorder="1" applyAlignment="1">
      <alignment/>
    </xf>
    <xf numFmtId="0" fontId="8" fillId="0" borderId="10" xfId="0" applyFont="1" applyBorder="1" applyAlignment="1">
      <alignment/>
    </xf>
    <xf numFmtId="0" fontId="9" fillId="0" borderId="10" xfId="0" applyFont="1" applyFill="1" applyBorder="1" applyAlignment="1">
      <alignment vertical="top"/>
    </xf>
    <xf numFmtId="0" fontId="3" fillId="0" borderId="10" xfId="0" applyFont="1" applyBorder="1" applyAlignment="1">
      <alignment horizontal="center"/>
    </xf>
    <xf numFmtId="0" fontId="0" fillId="0" borderId="9" xfId="0" applyBorder="1" applyAlignment="1">
      <alignment/>
    </xf>
    <xf numFmtId="4" fontId="0" fillId="0" borderId="10" xfId="0" applyNumberFormat="1" applyFont="1" applyBorder="1" applyAlignment="1">
      <alignment/>
    </xf>
    <xf numFmtId="4" fontId="3" fillId="0" borderId="10" xfId="0" applyNumberFormat="1" applyFont="1" applyBorder="1" applyAlignment="1">
      <alignment/>
    </xf>
    <xf numFmtId="0" fontId="0" fillId="0" borderId="10" xfId="0" applyNumberFormat="1" applyFont="1" applyBorder="1" applyAlignment="1">
      <alignment horizontal="center"/>
    </xf>
    <xf numFmtId="4" fontId="3" fillId="0" borderId="0" xfId="0" applyNumberFormat="1" applyFont="1" applyFill="1" applyBorder="1" applyAlignment="1">
      <alignment/>
    </xf>
    <xf numFmtId="0" fontId="7" fillId="0" borderId="0" xfId="0" applyFont="1" applyAlignment="1">
      <alignment/>
    </xf>
    <xf numFmtId="0" fontId="3" fillId="0" borderId="0" xfId="0" applyFont="1" applyAlignment="1">
      <alignment horizontal="center"/>
    </xf>
    <xf numFmtId="0" fontId="8" fillId="0" borderId="0" xfId="0" applyFont="1" applyAlignment="1">
      <alignment/>
    </xf>
    <xf numFmtId="4" fontId="0" fillId="0" borderId="0" xfId="0" applyNumberFormat="1" applyAlignment="1">
      <alignment/>
    </xf>
    <xf numFmtId="0" fontId="0" fillId="0" borderId="0" xfId="0" applyNumberFormat="1" applyAlignment="1">
      <alignment horizontal="center"/>
    </xf>
    <xf numFmtId="4" fontId="4" fillId="3" borderId="16" xfId="0" applyNumberFormat="1" applyFont="1" applyFill="1" applyBorder="1" applyAlignment="1">
      <alignment horizontal="center" vertical="top"/>
    </xf>
    <xf numFmtId="4" fontId="4" fillId="3" borderId="17" xfId="0" applyNumberFormat="1" applyFont="1" applyFill="1" applyBorder="1" applyAlignment="1">
      <alignment horizontal="center" vertical="top"/>
    </xf>
    <xf numFmtId="4" fontId="4" fillId="3" borderId="18" xfId="0" applyNumberFormat="1" applyFont="1" applyFill="1" applyBorder="1" applyAlignment="1">
      <alignment horizontal="center" vertical="top"/>
    </xf>
    <xf numFmtId="4" fontId="4" fillId="3" borderId="19" xfId="0" applyNumberFormat="1" applyFont="1" applyFill="1" applyBorder="1" applyAlignment="1">
      <alignment horizontal="center" vertical="top"/>
    </xf>
    <xf numFmtId="4" fontId="0" fillId="2" borderId="3" xfId="0" applyNumberFormat="1" applyFill="1" applyBorder="1" applyAlignment="1">
      <alignment/>
    </xf>
    <xf numFmtId="0" fontId="0" fillId="2" borderId="3" xfId="0" applyFill="1" applyBorder="1" applyAlignment="1">
      <alignment/>
    </xf>
    <xf numFmtId="0" fontId="7" fillId="0" borderId="13" xfId="0" applyFont="1" applyBorder="1" applyAlignment="1">
      <alignment/>
    </xf>
    <xf numFmtId="0" fontId="7" fillId="0" borderId="15" xfId="0" applyFont="1" applyBorder="1" applyAlignment="1">
      <alignment/>
    </xf>
    <xf numFmtId="0" fontId="7" fillId="0" borderId="15" xfId="0" applyFont="1" applyBorder="1" applyAlignment="1">
      <alignment horizontal="center"/>
    </xf>
    <xf numFmtId="0" fontId="3" fillId="0" borderId="15" xfId="0" applyFont="1" applyBorder="1" applyAlignment="1">
      <alignment/>
    </xf>
    <xf numFmtId="0" fontId="8" fillId="0" borderId="15" xfId="0" applyFont="1" applyBorder="1" applyAlignment="1">
      <alignment/>
    </xf>
    <xf numFmtId="0" fontId="0" fillId="0" borderId="15" xfId="0" applyBorder="1" applyAlignment="1">
      <alignment/>
    </xf>
    <xf numFmtId="0" fontId="0" fillId="0" borderId="6" xfId="0" applyBorder="1" applyAlignment="1">
      <alignment horizontal="center"/>
    </xf>
    <xf numFmtId="2" fontId="0" fillId="0" borderId="0" xfId="0" applyNumberFormat="1" applyFill="1" applyBorder="1" applyAlignment="1">
      <alignment/>
    </xf>
    <xf numFmtId="0" fontId="7" fillId="0" borderId="13" xfId="0" applyFont="1" applyFill="1" applyBorder="1" applyAlignment="1">
      <alignment/>
    </xf>
    <xf numFmtId="0" fontId="0" fillId="0" borderId="13" xfId="0" applyFill="1" applyBorder="1" applyAlignment="1">
      <alignment horizontal="center"/>
    </xf>
    <xf numFmtId="0" fontId="7" fillId="0" borderId="14" xfId="0" applyFont="1" applyBorder="1" applyAlignment="1">
      <alignment/>
    </xf>
    <xf numFmtId="0" fontId="3" fillId="0" borderId="13" xfId="0" applyFont="1" applyBorder="1" applyAlignment="1">
      <alignment/>
    </xf>
    <xf numFmtId="0" fontId="3" fillId="0" borderId="13" xfId="0" applyFont="1" applyFill="1" applyBorder="1" applyAlignment="1">
      <alignment/>
    </xf>
    <xf numFmtId="0" fontId="0" fillId="0" borderId="13" xfId="0" applyBorder="1" applyAlignment="1">
      <alignment horizontal="center"/>
    </xf>
    <xf numFmtId="0" fontId="7" fillId="0" borderId="9" xfId="0" applyFont="1" applyFill="1" applyBorder="1" applyAlignment="1">
      <alignment/>
    </xf>
    <xf numFmtId="0" fontId="7" fillId="0" borderId="10" xfId="0" applyFont="1" applyFill="1" applyBorder="1" applyAlignment="1">
      <alignment/>
    </xf>
    <xf numFmtId="0" fontId="7" fillId="0" borderId="10" xfId="0" applyFont="1" applyFill="1" applyBorder="1" applyAlignment="1">
      <alignment horizontal="center"/>
    </xf>
    <xf numFmtId="0" fontId="3" fillId="0" borderId="10" xfId="0" applyFont="1" applyFill="1" applyBorder="1" applyAlignment="1">
      <alignment/>
    </xf>
    <xf numFmtId="0" fontId="8" fillId="0" borderId="10" xfId="0" applyFont="1" applyFill="1" applyBorder="1" applyAlignment="1">
      <alignment/>
    </xf>
    <xf numFmtId="0" fontId="0" fillId="0" borderId="10" xfId="0" applyFill="1" applyBorder="1" applyAlignment="1">
      <alignment/>
    </xf>
    <xf numFmtId="0" fontId="0" fillId="0" borderId="10" xfId="0" applyFill="1" applyBorder="1" applyAlignment="1">
      <alignment horizontal="center"/>
    </xf>
    <xf numFmtId="0" fontId="7" fillId="0" borderId="6" xfId="19" applyFont="1" applyBorder="1" applyAlignment="1">
      <alignment horizontal="center"/>
      <protection/>
    </xf>
    <xf numFmtId="49" fontId="7" fillId="0" borderId="6" xfId="19" applyNumberFormat="1" applyFont="1" applyBorder="1" applyAlignment="1">
      <alignment horizontal="center"/>
      <protection/>
    </xf>
    <xf numFmtId="49" fontId="9" fillId="0" borderId="6" xfId="19" applyNumberFormat="1" applyFont="1" applyBorder="1" applyAlignment="1">
      <alignment horizontal="center"/>
      <protection/>
    </xf>
    <xf numFmtId="0" fontId="8" fillId="0" borderId="6" xfId="19" applyFont="1" applyBorder="1" applyAlignment="1">
      <alignment horizontal="left"/>
      <protection/>
    </xf>
    <xf numFmtId="0" fontId="8" fillId="0" borderId="6" xfId="19" applyFont="1" applyFill="1" applyBorder="1">
      <alignment/>
      <protection/>
    </xf>
    <xf numFmtId="0" fontId="8" fillId="0" borderId="13" xfId="19" applyFont="1" applyFill="1" applyBorder="1">
      <alignment/>
      <protection/>
    </xf>
    <xf numFmtId="0" fontId="8" fillId="0" borderId="0" xfId="0" applyFont="1" applyBorder="1" applyAlignment="1">
      <alignment/>
    </xf>
    <xf numFmtId="4" fontId="8" fillId="0" borderId="13" xfId="0" applyNumberFormat="1" applyFont="1" applyBorder="1" applyAlignment="1">
      <alignment/>
    </xf>
    <xf numFmtId="0" fontId="8" fillId="0" borderId="13" xfId="0" applyFont="1" applyBorder="1" applyAlignment="1">
      <alignment horizontal="center"/>
    </xf>
    <xf numFmtId="4" fontId="8" fillId="0" borderId="0" xfId="0" applyNumberFormat="1" applyFont="1" applyFill="1" applyBorder="1" applyAlignment="1">
      <alignment/>
    </xf>
    <xf numFmtId="0" fontId="7" fillId="0" borderId="13" xfId="19" applyFont="1" applyBorder="1" applyAlignment="1">
      <alignment horizontal="center"/>
      <protection/>
    </xf>
    <xf numFmtId="49" fontId="7" fillId="0" borderId="13" xfId="19" applyNumberFormat="1" applyFont="1" applyBorder="1" applyAlignment="1">
      <alignment horizontal="center"/>
      <protection/>
    </xf>
    <xf numFmtId="49" fontId="9" fillId="0" borderId="13" xfId="19" applyNumberFormat="1" applyFont="1" applyBorder="1" applyAlignment="1">
      <alignment horizontal="center"/>
      <protection/>
    </xf>
    <xf numFmtId="0" fontId="8" fillId="0" borderId="13" xfId="19" applyFont="1" applyBorder="1" applyAlignment="1">
      <alignment horizontal="left"/>
      <protection/>
    </xf>
    <xf numFmtId="0" fontId="8" fillId="0" borderId="13" xfId="19" applyFont="1" applyBorder="1">
      <alignment/>
      <protection/>
    </xf>
    <xf numFmtId="4" fontId="14" fillId="0" borderId="14" xfId="0" applyNumberFormat="1" applyFont="1" applyFill="1" applyBorder="1" applyAlignment="1">
      <alignment/>
    </xf>
    <xf numFmtId="4" fontId="14" fillId="0" borderId="0" xfId="0" applyNumberFormat="1" applyFont="1" applyFill="1" applyBorder="1" applyAlignment="1">
      <alignment/>
    </xf>
    <xf numFmtId="4" fontId="8" fillId="0" borderId="14" xfId="0" applyNumberFormat="1" applyFont="1" applyFill="1" applyBorder="1" applyAlignment="1">
      <alignment/>
    </xf>
    <xf numFmtId="0" fontId="0" fillId="0" borderId="0" xfId="0" applyFont="1" applyBorder="1" applyAlignment="1">
      <alignment/>
    </xf>
    <xf numFmtId="0" fontId="7" fillId="0" borderId="10" xfId="19" applyFont="1" applyBorder="1" applyAlignment="1">
      <alignment horizontal="center"/>
      <protection/>
    </xf>
    <xf numFmtId="49" fontId="7" fillId="0" borderId="10" xfId="19" applyNumberFormat="1" applyFont="1" applyBorder="1" applyAlignment="1">
      <alignment horizontal="center"/>
      <protection/>
    </xf>
    <xf numFmtId="49" fontId="9" fillId="0" borderId="10" xfId="19" applyNumberFormat="1" applyFont="1" applyBorder="1" applyAlignment="1">
      <alignment horizontal="center"/>
      <protection/>
    </xf>
    <xf numFmtId="0" fontId="8" fillId="0" borderId="10" xfId="19" applyFont="1" applyBorder="1" applyAlignment="1">
      <alignment horizontal="left"/>
      <protection/>
    </xf>
    <xf numFmtId="0" fontId="8" fillId="0" borderId="10" xfId="19" applyFont="1" applyBorder="1">
      <alignment/>
      <protection/>
    </xf>
    <xf numFmtId="0" fontId="15" fillId="0" borderId="6" xfId="19" applyFont="1" applyBorder="1" applyAlignment="1">
      <alignment horizontal="center"/>
      <protection/>
    </xf>
    <xf numFmtId="0" fontId="16" fillId="0" borderId="6" xfId="19" applyFont="1" applyBorder="1" applyAlignment="1">
      <alignment horizontal="center"/>
      <protection/>
    </xf>
    <xf numFmtId="0" fontId="8" fillId="0" borderId="6" xfId="19" applyFont="1" applyBorder="1">
      <alignment/>
      <protection/>
    </xf>
    <xf numFmtId="0" fontId="15" fillId="0" borderId="13" xfId="19" applyFont="1" applyBorder="1" applyAlignment="1">
      <alignment horizontal="center"/>
      <protection/>
    </xf>
    <xf numFmtId="0" fontId="16" fillId="0" borderId="13" xfId="19" applyFont="1" applyBorder="1" applyAlignment="1">
      <alignment horizontal="center"/>
      <protection/>
    </xf>
    <xf numFmtId="0" fontId="15" fillId="0" borderId="10" xfId="19" applyFont="1" applyBorder="1" applyAlignment="1">
      <alignment horizontal="center"/>
      <protection/>
    </xf>
    <xf numFmtId="0" fontId="16" fillId="0" borderId="10" xfId="19" applyFont="1" applyBorder="1" applyAlignment="1">
      <alignment horizontal="center"/>
      <protection/>
    </xf>
    <xf numFmtId="0" fontId="7" fillId="0" borderId="13" xfId="19" applyFont="1" applyBorder="1" applyAlignment="1">
      <alignment horizontal="center" vertical="center"/>
      <protection/>
    </xf>
    <xf numFmtId="49" fontId="7" fillId="0" borderId="13" xfId="19" applyNumberFormat="1" applyFont="1" applyBorder="1" applyAlignment="1">
      <alignment horizontal="center" vertical="center"/>
      <protection/>
    </xf>
    <xf numFmtId="0" fontId="8" fillId="0" borderId="13" xfId="0" applyFont="1" applyFill="1" applyBorder="1" applyAlignment="1">
      <alignment horizontal="left" vertical="center"/>
    </xf>
    <xf numFmtId="0" fontId="8" fillId="0" borderId="13" xfId="0" applyFont="1" applyFill="1" applyBorder="1" applyAlignment="1">
      <alignment horizontal="left" wrapText="1"/>
    </xf>
    <xf numFmtId="0" fontId="7" fillId="0" borderId="13" xfId="0" applyFont="1" applyFill="1" applyBorder="1" applyAlignment="1">
      <alignment horizontal="center" vertical="center"/>
    </xf>
    <xf numFmtId="49" fontId="7" fillId="0" borderId="10" xfId="19" applyNumberFormat="1" applyFont="1" applyBorder="1" applyAlignment="1">
      <alignment horizontal="center" vertical="center"/>
      <protection/>
    </xf>
    <xf numFmtId="0" fontId="8" fillId="0" borderId="10" xfId="0" applyFont="1" applyFill="1" applyBorder="1" applyAlignment="1">
      <alignment horizontal="left" vertical="center"/>
    </xf>
    <xf numFmtId="0" fontId="8" fillId="0" borderId="10" xfId="0" applyFont="1" applyFill="1" applyBorder="1" applyAlignment="1">
      <alignment horizontal="left" wrapText="1"/>
    </xf>
    <xf numFmtId="0" fontId="7" fillId="0" borderId="6" xfId="0" applyFont="1" applyFill="1" applyBorder="1" applyAlignment="1">
      <alignment horizontal="center" vertical="center"/>
    </xf>
    <xf numFmtId="0" fontId="8" fillId="0" borderId="6" xfId="0" applyFont="1" applyFill="1" applyBorder="1" applyAlignment="1">
      <alignment horizontal="left"/>
    </xf>
    <xf numFmtId="0" fontId="8" fillId="0" borderId="6" xfId="0" applyFont="1" applyFill="1" applyBorder="1" applyAlignment="1">
      <alignment horizontal="left" wrapText="1"/>
    </xf>
    <xf numFmtId="0" fontId="8" fillId="0" borderId="13" xfId="0" applyFont="1" applyFill="1" applyBorder="1" applyAlignment="1">
      <alignment horizontal="left"/>
    </xf>
    <xf numFmtId="0" fontId="7" fillId="0" borderId="10" xfId="0" applyFont="1" applyFill="1" applyBorder="1" applyAlignment="1">
      <alignment horizontal="center" vertical="center"/>
    </xf>
    <xf numFmtId="0" fontId="8" fillId="0" borderId="10" xfId="0" applyFont="1" applyFill="1" applyBorder="1" applyAlignment="1">
      <alignment horizontal="left"/>
    </xf>
    <xf numFmtId="0" fontId="9" fillId="0" borderId="13" xfId="19" applyFont="1" applyBorder="1">
      <alignment/>
      <protection/>
    </xf>
    <xf numFmtId="4" fontId="3" fillId="0" borderId="15" xfId="0" applyNumberFormat="1" applyFont="1" applyBorder="1" applyAlignment="1">
      <alignment/>
    </xf>
    <xf numFmtId="0" fontId="8" fillId="0" borderId="13" xfId="19" applyFont="1" applyBorder="1" applyAlignment="1">
      <alignment wrapText="1"/>
      <protection/>
    </xf>
    <xf numFmtId="0" fontId="14" fillId="0" borderId="10" xfId="19" applyFont="1" applyBorder="1">
      <alignment/>
      <protection/>
    </xf>
    <xf numFmtId="0" fontId="17" fillId="4" borderId="12" xfId="19" applyFont="1" applyFill="1" applyBorder="1" applyAlignment="1">
      <alignment/>
      <protection/>
    </xf>
    <xf numFmtId="0" fontId="17" fillId="4" borderId="1" xfId="19" applyFont="1" applyFill="1" applyBorder="1" applyAlignment="1">
      <alignment/>
      <protection/>
    </xf>
    <xf numFmtId="0" fontId="6" fillId="4" borderId="1" xfId="19" applyFont="1" applyFill="1" applyBorder="1" applyAlignment="1">
      <alignment/>
      <protection/>
    </xf>
    <xf numFmtId="0" fontId="17" fillId="4" borderId="2" xfId="19" applyFont="1" applyFill="1" applyBorder="1" applyAlignment="1">
      <alignment/>
      <protection/>
    </xf>
    <xf numFmtId="0" fontId="0" fillId="4" borderId="12" xfId="0" applyFill="1" applyBorder="1" applyAlignment="1">
      <alignment/>
    </xf>
    <xf numFmtId="0" fontId="0" fillId="4" borderId="2" xfId="0" applyFill="1" applyBorder="1" applyAlignment="1">
      <alignment/>
    </xf>
    <xf numFmtId="0" fontId="0" fillId="4" borderId="3" xfId="0" applyFill="1" applyBorder="1" applyAlignment="1">
      <alignment horizontal="center"/>
    </xf>
    <xf numFmtId="0" fontId="18" fillId="0" borderId="6" xfId="19" applyFont="1" applyBorder="1" applyAlignment="1">
      <alignment vertical="center" wrapText="1"/>
      <protection/>
    </xf>
    <xf numFmtId="0" fontId="0" fillId="0" borderId="15" xfId="0" applyFont="1" applyBorder="1" applyAlignment="1">
      <alignment/>
    </xf>
    <xf numFmtId="0" fontId="0" fillId="0" borderId="13" xfId="0" applyFont="1" applyBorder="1" applyAlignment="1">
      <alignment horizontal="center"/>
    </xf>
    <xf numFmtId="0" fontId="18" fillId="0" borderId="13" xfId="19" applyFont="1" applyBorder="1" applyAlignment="1">
      <alignment horizontal="left" vertical="center" wrapText="1"/>
      <protection/>
    </xf>
    <xf numFmtId="0" fontId="18" fillId="0" borderId="10" xfId="19" applyFont="1" applyBorder="1" applyAlignment="1">
      <alignment horizontal="left" vertical="center" wrapText="1"/>
      <protection/>
    </xf>
    <xf numFmtId="0" fontId="9" fillId="0" borderId="6" xfId="19" applyFont="1" applyBorder="1" applyAlignment="1">
      <alignment horizontal="center"/>
      <protection/>
    </xf>
    <xf numFmtId="0" fontId="9" fillId="0" borderId="13" xfId="19" applyFont="1" applyBorder="1" applyAlignment="1">
      <alignment horizontal="center"/>
      <protection/>
    </xf>
    <xf numFmtId="0" fontId="9" fillId="0" borderId="10" xfId="19" applyFont="1" applyBorder="1" applyAlignment="1">
      <alignment horizontal="center"/>
      <protection/>
    </xf>
    <xf numFmtId="0" fontId="7" fillId="0" borderId="6" xfId="19" applyFont="1" applyFill="1" applyBorder="1" applyAlignment="1">
      <alignment horizontal="center"/>
      <protection/>
    </xf>
    <xf numFmtId="0" fontId="9" fillId="0" borderId="6" xfId="19" applyFont="1" applyFill="1" applyBorder="1" applyAlignment="1">
      <alignment horizontal="center"/>
      <protection/>
    </xf>
    <xf numFmtId="0" fontId="7" fillId="0" borderId="13" xfId="19" applyFont="1" applyFill="1" applyBorder="1" applyAlignment="1">
      <alignment horizontal="center"/>
      <protection/>
    </xf>
    <xf numFmtId="0" fontId="9" fillId="0" borderId="13" xfId="19" applyFont="1" applyFill="1" applyBorder="1" applyAlignment="1">
      <alignment horizontal="center"/>
      <protection/>
    </xf>
    <xf numFmtId="0" fontId="7" fillId="0" borderId="10" xfId="19" applyFont="1" applyFill="1" applyBorder="1" applyAlignment="1">
      <alignment horizontal="center"/>
      <protection/>
    </xf>
    <xf numFmtId="0" fontId="9" fillId="0" borderId="10" xfId="19" applyFont="1" applyFill="1" applyBorder="1" applyAlignment="1">
      <alignment horizontal="center"/>
      <protection/>
    </xf>
    <xf numFmtId="49" fontId="15" fillId="0" borderId="6" xfId="19" applyNumberFormat="1" applyFont="1" applyFill="1" applyBorder="1" applyAlignment="1">
      <alignment horizontal="center"/>
      <protection/>
    </xf>
    <xf numFmtId="49" fontId="16" fillId="0" borderId="6" xfId="19" applyNumberFormat="1" applyFont="1" applyFill="1" applyBorder="1" applyAlignment="1">
      <alignment horizontal="center"/>
      <protection/>
    </xf>
    <xf numFmtId="49" fontId="7" fillId="0" borderId="13" xfId="19" applyNumberFormat="1" applyFont="1" applyFill="1" applyBorder="1" applyAlignment="1">
      <alignment horizontal="center"/>
      <protection/>
    </xf>
    <xf numFmtId="49" fontId="9" fillId="0" borderId="13" xfId="19" applyNumberFormat="1" applyFont="1" applyFill="1" applyBorder="1" applyAlignment="1">
      <alignment horizontal="center"/>
      <protection/>
    </xf>
    <xf numFmtId="49" fontId="15" fillId="0" borderId="13" xfId="19" applyNumberFormat="1" applyFont="1" applyFill="1" applyBorder="1" applyAlignment="1">
      <alignment horizontal="center"/>
      <protection/>
    </xf>
    <xf numFmtId="49" fontId="16" fillId="0" borderId="13" xfId="19" applyNumberFormat="1" applyFont="1" applyFill="1" applyBorder="1" applyAlignment="1">
      <alignment horizontal="center"/>
      <protection/>
    </xf>
    <xf numFmtId="49" fontId="15" fillId="0" borderId="6" xfId="19" applyNumberFormat="1" applyFont="1" applyBorder="1" applyAlignment="1">
      <alignment horizontal="center"/>
      <protection/>
    </xf>
    <xf numFmtId="49" fontId="16" fillId="0" borderId="6" xfId="19" applyNumberFormat="1" applyFont="1" applyBorder="1" applyAlignment="1">
      <alignment horizontal="center"/>
      <protection/>
    </xf>
    <xf numFmtId="49" fontId="15" fillId="0" borderId="13" xfId="19" applyNumberFormat="1" applyFont="1" applyBorder="1" applyAlignment="1">
      <alignment horizontal="center"/>
      <protection/>
    </xf>
    <xf numFmtId="49" fontId="16" fillId="0" borderId="13" xfId="19" applyNumberFormat="1" applyFont="1" applyBorder="1" applyAlignment="1">
      <alignment horizontal="center"/>
      <protection/>
    </xf>
    <xf numFmtId="0" fontId="18" fillId="0" borderId="13" xfId="0" applyFont="1" applyBorder="1" applyAlignment="1">
      <alignment wrapText="1"/>
    </xf>
    <xf numFmtId="0" fontId="18" fillId="0" borderId="13" xfId="19" applyFont="1" applyBorder="1" applyAlignment="1">
      <alignment vertical="center" wrapText="1"/>
      <protection/>
    </xf>
    <xf numFmtId="0" fontId="18" fillId="0" borderId="13" xfId="0" applyFont="1" applyFill="1" applyBorder="1" applyAlignment="1">
      <alignment wrapText="1"/>
    </xf>
    <xf numFmtId="49" fontId="8" fillId="0" borderId="13" xfId="19" applyNumberFormat="1" applyFont="1" applyFill="1" applyBorder="1" applyAlignment="1">
      <alignment horizontal="left"/>
      <protection/>
    </xf>
    <xf numFmtId="0" fontId="9" fillId="0" borderId="13" xfId="19" applyFont="1" applyBorder="1" applyAlignment="1">
      <alignment vertical="center" wrapText="1"/>
      <protection/>
    </xf>
    <xf numFmtId="49" fontId="7" fillId="0" borderId="10" xfId="19" applyNumberFormat="1" applyFont="1" applyFill="1" applyBorder="1" applyAlignment="1">
      <alignment horizontal="center"/>
      <protection/>
    </xf>
    <xf numFmtId="49" fontId="9" fillId="0" borderId="10" xfId="19" applyNumberFormat="1" applyFont="1" applyFill="1" applyBorder="1" applyAlignment="1">
      <alignment horizontal="center"/>
      <protection/>
    </xf>
    <xf numFmtId="49" fontId="8" fillId="0" borderId="10" xfId="19" applyNumberFormat="1" applyFont="1" applyFill="1" applyBorder="1" applyAlignment="1">
      <alignment horizontal="left"/>
      <protection/>
    </xf>
    <xf numFmtId="0" fontId="18" fillId="0" borderId="10" xfId="19" applyFont="1" applyBorder="1" applyAlignment="1">
      <alignment vertical="center" wrapText="1"/>
      <protection/>
    </xf>
    <xf numFmtId="0" fontId="18" fillId="0" borderId="6" xfId="19" applyFont="1" applyBorder="1" applyAlignment="1">
      <alignment wrapText="1"/>
      <protection/>
    </xf>
    <xf numFmtId="0" fontId="0" fillId="0" borderId="6" xfId="0" applyFont="1" applyBorder="1" applyAlignment="1">
      <alignment horizontal="center"/>
    </xf>
    <xf numFmtId="0" fontId="18" fillId="0" borderId="13" xfId="19" applyFont="1" applyBorder="1" applyAlignment="1">
      <alignment wrapText="1"/>
      <protection/>
    </xf>
    <xf numFmtId="0" fontId="18" fillId="0" borderId="13" xfId="19" applyFont="1" applyBorder="1">
      <alignment/>
      <protection/>
    </xf>
    <xf numFmtId="0" fontId="7" fillId="0" borderId="8" xfId="19" applyFont="1" applyBorder="1" applyAlignment="1">
      <alignment horizontal="center"/>
      <protection/>
    </xf>
    <xf numFmtId="0" fontId="8" fillId="0" borderId="9" xfId="19" applyFont="1" applyBorder="1" applyAlignment="1">
      <alignment horizontal="left"/>
      <protection/>
    </xf>
    <xf numFmtId="0" fontId="18" fillId="0" borderId="10" xfId="19" applyFont="1" applyBorder="1">
      <alignment/>
      <protection/>
    </xf>
    <xf numFmtId="4" fontId="3" fillId="0" borderId="8" xfId="0" applyNumberFormat="1" applyFont="1" applyBorder="1" applyAlignment="1">
      <alignment/>
    </xf>
    <xf numFmtId="0" fontId="0" fillId="0" borderId="10" xfId="0" applyFont="1" applyBorder="1" applyAlignment="1">
      <alignment horizontal="center"/>
    </xf>
    <xf numFmtId="0" fontId="7" fillId="0" borderId="0" xfId="0" applyFont="1" applyAlignment="1">
      <alignment horizontal="center"/>
    </xf>
    <xf numFmtId="0" fontId="0" fillId="0" borderId="0" xfId="0" applyAlignment="1">
      <alignment horizontal="center"/>
    </xf>
    <xf numFmtId="172" fontId="1" fillId="2" borderId="1" xfId="0" applyNumberFormat="1" applyFont="1" applyFill="1" applyBorder="1" applyAlignment="1">
      <alignment vertical="center"/>
    </xf>
    <xf numFmtId="0" fontId="3" fillId="0" borderId="0" xfId="0" applyFont="1" applyFill="1" applyBorder="1" applyAlignment="1">
      <alignment horizontal="center" vertical="top"/>
    </xf>
    <xf numFmtId="4" fontId="3" fillId="0" borderId="0" xfId="0" applyNumberFormat="1" applyFont="1" applyAlignment="1">
      <alignment/>
    </xf>
    <xf numFmtId="0" fontId="6" fillId="3" borderId="6" xfId="0" applyFont="1" applyFill="1" applyBorder="1" applyAlignment="1">
      <alignment horizontal="center" vertical="top"/>
    </xf>
    <xf numFmtId="0" fontId="6" fillId="0" borderId="0" xfId="0" applyFont="1" applyFill="1" applyBorder="1" applyAlignment="1">
      <alignment horizontal="center" vertical="top"/>
    </xf>
    <xf numFmtId="0" fontId="6" fillId="3" borderId="10" xfId="0" applyFont="1" applyFill="1" applyBorder="1" applyAlignment="1">
      <alignment horizontal="left" vertical="top"/>
    </xf>
    <xf numFmtId="0" fontId="6" fillId="3" borderId="10" xfId="0" applyFont="1" applyFill="1" applyBorder="1" applyAlignment="1">
      <alignment horizontal="center" vertical="top"/>
    </xf>
    <xf numFmtId="4" fontId="4" fillId="2" borderId="12" xfId="0" applyNumberFormat="1" applyFont="1" applyFill="1" applyBorder="1" applyAlignment="1">
      <alignment horizontal="center" vertical="top"/>
    </xf>
    <xf numFmtId="4" fontId="4" fillId="2" borderId="2" xfId="0" applyNumberFormat="1" applyFont="1" applyFill="1" applyBorder="1" applyAlignment="1">
      <alignment horizontal="center" vertical="top"/>
    </xf>
    <xf numFmtId="0" fontId="7" fillId="0" borderId="13" xfId="0" applyFont="1" applyFill="1" applyBorder="1" applyAlignment="1">
      <alignment horizontal="center"/>
    </xf>
    <xf numFmtId="0" fontId="7" fillId="0" borderId="14" xfId="0" applyFont="1" applyFill="1" applyBorder="1" applyAlignment="1">
      <alignment horizontal="center"/>
    </xf>
    <xf numFmtId="49" fontId="8" fillId="0" borderId="13" xfId="0" applyNumberFormat="1" applyFont="1" applyFill="1" applyBorder="1" applyAlignment="1">
      <alignment/>
    </xf>
    <xf numFmtId="0" fontId="8" fillId="0" borderId="4" xfId="0" applyFont="1" applyFill="1" applyBorder="1" applyAlignment="1">
      <alignment wrapText="1"/>
    </xf>
    <xf numFmtId="0" fontId="8" fillId="0" borderId="5" xfId="0" applyFont="1" applyFill="1" applyBorder="1" applyAlignment="1">
      <alignment wrapText="1"/>
    </xf>
    <xf numFmtId="0" fontId="8" fillId="0" borderId="0" xfId="0" applyFont="1" applyFill="1" applyBorder="1" applyAlignment="1">
      <alignment wrapText="1"/>
    </xf>
    <xf numFmtId="4" fontId="8" fillId="0" borderId="15" xfId="0" applyNumberFormat="1" applyFont="1" applyFill="1" applyBorder="1" applyAlignment="1">
      <alignment/>
    </xf>
    <xf numFmtId="4" fontId="8" fillId="0" borderId="13" xfId="0" applyNumberFormat="1" applyFont="1" applyFill="1" applyBorder="1" applyAlignment="1">
      <alignment/>
    </xf>
    <xf numFmtId="0" fontId="8" fillId="0" borderId="15" xfId="0" applyFont="1" applyFill="1" applyBorder="1" applyAlignment="1">
      <alignment wrapText="1"/>
    </xf>
    <xf numFmtId="0" fontId="8" fillId="0" borderId="14" xfId="0" applyFont="1" applyFill="1" applyBorder="1" applyAlignment="1">
      <alignment wrapText="1"/>
    </xf>
    <xf numFmtId="49" fontId="7" fillId="0" borderId="13" xfId="0" applyNumberFormat="1" applyFont="1" applyFill="1" applyBorder="1" applyAlignment="1">
      <alignment horizontal="center"/>
    </xf>
    <xf numFmtId="49" fontId="14" fillId="0" borderId="13" xfId="0" applyNumberFormat="1" applyFont="1" applyFill="1" applyBorder="1" applyAlignment="1">
      <alignment/>
    </xf>
    <xf numFmtId="0" fontId="4" fillId="0" borderId="6" xfId="0" applyFont="1" applyFill="1" applyBorder="1" applyAlignment="1">
      <alignment horizontal="center"/>
    </xf>
    <xf numFmtId="0" fontId="7" fillId="0" borderId="6" xfId="0" applyFont="1" applyFill="1" applyBorder="1" applyAlignment="1">
      <alignment horizontal="center"/>
    </xf>
    <xf numFmtId="49" fontId="14" fillId="0" borderId="6" xfId="0" applyNumberFormat="1" applyFont="1" applyFill="1" applyBorder="1" applyAlignment="1">
      <alignment/>
    </xf>
    <xf numFmtId="0" fontId="8" fillId="0" borderId="15" xfId="0" applyFont="1" applyFill="1" applyBorder="1" applyAlignment="1">
      <alignment horizontal="left"/>
    </xf>
    <xf numFmtId="0" fontId="4" fillId="0" borderId="14" xfId="0" applyFont="1" applyFill="1" applyBorder="1" applyAlignment="1">
      <alignment horizontal="center"/>
    </xf>
    <xf numFmtId="0" fontId="4" fillId="0" borderId="0" xfId="0" applyFont="1" applyFill="1" applyBorder="1" applyAlignment="1">
      <alignment horizontal="center"/>
    </xf>
    <xf numFmtId="49" fontId="8" fillId="0" borderId="10" xfId="0" applyNumberFormat="1" applyFont="1" applyFill="1" applyBorder="1" applyAlignment="1">
      <alignment/>
    </xf>
    <xf numFmtId="0" fontId="8" fillId="0" borderId="9" xfId="0" applyFont="1" applyFill="1" applyBorder="1" applyAlignment="1">
      <alignment wrapText="1"/>
    </xf>
    <xf numFmtId="172" fontId="7" fillId="0" borderId="15" xfId="0" applyNumberFormat="1" applyFont="1" applyFill="1" applyBorder="1" applyAlignment="1">
      <alignment horizontal="center" vertical="center"/>
    </xf>
    <xf numFmtId="172" fontId="7" fillId="0" borderId="7" xfId="0" applyNumberFormat="1" applyFont="1" applyFill="1" applyBorder="1" applyAlignment="1">
      <alignment horizontal="center" vertical="center"/>
    </xf>
    <xf numFmtId="172" fontId="7" fillId="0" borderId="4" xfId="0" applyNumberFormat="1" applyFont="1" applyFill="1" applyBorder="1" applyAlignment="1">
      <alignment horizontal="center" vertical="center"/>
    </xf>
    <xf numFmtId="1" fontId="8" fillId="0" borderId="4" xfId="0" applyNumberFormat="1" applyFont="1" applyFill="1" applyBorder="1" applyAlignment="1">
      <alignment horizontal="left" vertical="top"/>
    </xf>
    <xf numFmtId="0" fontId="8" fillId="0" borderId="15" xfId="0" applyFont="1" applyFill="1" applyBorder="1" applyAlignment="1">
      <alignment horizontal="left" vertical="top"/>
    </xf>
    <xf numFmtId="0" fontId="8" fillId="0" borderId="0" xfId="0" applyFont="1" applyFill="1" applyBorder="1" applyAlignment="1">
      <alignment horizontal="center" vertical="top"/>
    </xf>
    <xf numFmtId="4" fontId="3" fillId="0" borderId="14" xfId="0" applyNumberFormat="1" applyFont="1" applyFill="1" applyBorder="1" applyAlignment="1">
      <alignment horizontal="center" vertical="top"/>
    </xf>
    <xf numFmtId="4" fontId="3" fillId="0" borderId="0" xfId="0" applyNumberFormat="1" applyFont="1" applyFill="1" applyBorder="1" applyAlignment="1">
      <alignment horizontal="center" vertical="top"/>
    </xf>
    <xf numFmtId="172" fontId="7" fillId="0" borderId="0" xfId="0" applyNumberFormat="1" applyFont="1" applyFill="1" applyBorder="1" applyAlignment="1">
      <alignment horizontal="center" vertical="center"/>
    </xf>
    <xf numFmtId="1" fontId="8" fillId="0" borderId="15" xfId="0" applyNumberFormat="1" applyFont="1" applyFill="1" applyBorder="1" applyAlignment="1">
      <alignment horizontal="left" vertical="top"/>
    </xf>
    <xf numFmtId="172" fontId="1" fillId="2" borderId="4" xfId="0" applyNumberFormat="1" applyFont="1" applyFill="1" applyBorder="1" applyAlignment="1">
      <alignment horizontal="center" vertical="center"/>
    </xf>
    <xf numFmtId="172" fontId="1" fillId="2" borderId="7" xfId="0" applyNumberFormat="1" applyFont="1" applyFill="1" applyBorder="1" applyAlignment="1">
      <alignment horizontal="center" vertical="center"/>
    </xf>
    <xf numFmtId="1" fontId="6" fillId="2" borderId="7" xfId="0" applyNumberFormat="1" applyFont="1" applyFill="1" applyBorder="1" applyAlignment="1">
      <alignment horizontal="left" vertical="top"/>
    </xf>
    <xf numFmtId="49" fontId="8" fillId="0" borderId="6" xfId="0" applyNumberFormat="1" applyFont="1" applyFill="1" applyBorder="1" applyAlignment="1">
      <alignment/>
    </xf>
    <xf numFmtId="0" fontId="1" fillId="0" borderId="13" xfId="0" applyFont="1" applyFill="1" applyBorder="1" applyAlignment="1">
      <alignment horizontal="center"/>
    </xf>
    <xf numFmtId="0" fontId="0" fillId="0" borderId="15" xfId="0" applyBorder="1" applyAlignment="1">
      <alignment wrapText="1"/>
    </xf>
    <xf numFmtId="0" fontId="0" fillId="0" borderId="14" xfId="0" applyBorder="1" applyAlignment="1">
      <alignment wrapText="1"/>
    </xf>
    <xf numFmtId="0" fontId="0" fillId="0" borderId="0" xfId="0" applyFill="1" applyBorder="1" applyAlignment="1">
      <alignment wrapText="1"/>
    </xf>
    <xf numFmtId="0" fontId="3" fillId="0" borderId="0" xfId="0" applyFont="1" applyBorder="1" applyAlignment="1">
      <alignment wrapText="1"/>
    </xf>
    <xf numFmtId="0" fontId="3" fillId="0" borderId="14" xfId="0" applyFont="1" applyBorder="1" applyAlignment="1">
      <alignment wrapText="1"/>
    </xf>
    <xf numFmtId="0" fontId="3" fillId="0" borderId="0" xfId="0" applyFont="1" applyFill="1" applyBorder="1" applyAlignment="1">
      <alignment wrapText="1"/>
    </xf>
    <xf numFmtId="49" fontId="8" fillId="0" borderId="0" xfId="0" applyNumberFormat="1" applyFont="1" applyFill="1" applyBorder="1" applyAlignment="1">
      <alignment/>
    </xf>
    <xf numFmtId="0" fontId="0" fillId="0" borderId="10" xfId="0" applyBorder="1" applyAlignment="1">
      <alignment/>
    </xf>
    <xf numFmtId="0" fontId="7" fillId="0" borderId="8" xfId="0" applyFont="1" applyFill="1" applyBorder="1" applyAlignment="1">
      <alignment horizontal="center"/>
    </xf>
    <xf numFmtId="49" fontId="14" fillId="0" borderId="9" xfId="0" applyNumberFormat="1" applyFont="1" applyFill="1" applyBorder="1" applyAlignment="1">
      <alignment/>
    </xf>
    <xf numFmtId="0" fontId="0" fillId="0" borderId="8" xfId="0" applyBorder="1" applyAlignment="1">
      <alignment wrapText="1"/>
    </xf>
    <xf numFmtId="0" fontId="0" fillId="0" borderId="9" xfId="0" applyBorder="1" applyAlignment="1">
      <alignment wrapText="1"/>
    </xf>
    <xf numFmtId="4" fontId="8" fillId="0" borderId="8" xfId="0" applyNumberFormat="1" applyFont="1" applyFill="1" applyBorder="1" applyAlignment="1">
      <alignment/>
    </xf>
    <xf numFmtId="4" fontId="8" fillId="0" borderId="10" xfId="0" applyNumberFormat="1" applyFont="1" applyFill="1" applyBorder="1" applyAlignment="1">
      <alignment/>
    </xf>
    <xf numFmtId="0" fontId="0" fillId="0" borderId="0" xfId="0" applyAlignment="1">
      <alignment wrapText="1"/>
    </xf>
    <xf numFmtId="0" fontId="0" fillId="0" borderId="0" xfId="0" applyBorder="1" applyAlignment="1">
      <alignment wrapText="1"/>
    </xf>
    <xf numFmtId="0" fontId="7" fillId="0" borderId="0" xfId="0" applyFont="1" applyFill="1" applyBorder="1" applyAlignment="1">
      <alignment horizontal="center"/>
    </xf>
    <xf numFmtId="49" fontId="14" fillId="0" borderId="0" xfId="0" applyNumberFormat="1" applyFont="1" applyFill="1" applyBorder="1" applyAlignment="1">
      <alignment/>
    </xf>
    <xf numFmtId="0" fontId="0" fillId="0" borderId="0" xfId="0" applyNumberFormat="1" applyFont="1" applyBorder="1" applyAlignment="1">
      <alignment horizontal="center"/>
    </xf>
    <xf numFmtId="172" fontId="1" fillId="3" borderId="20" xfId="0" applyNumberFormat="1" applyFont="1" applyFill="1" applyBorder="1" applyAlignment="1">
      <alignment horizontal="center" vertical="center"/>
    </xf>
    <xf numFmtId="1" fontId="6" fillId="3" borderId="21" xfId="0" applyNumberFormat="1" applyFont="1" applyFill="1" applyBorder="1" applyAlignment="1">
      <alignment horizontal="center" vertical="top"/>
    </xf>
    <xf numFmtId="172" fontId="1" fillId="3" borderId="22" xfId="0" applyNumberFormat="1" applyFont="1" applyFill="1" applyBorder="1" applyAlignment="1">
      <alignment horizontal="center" vertical="center"/>
    </xf>
    <xf numFmtId="1" fontId="6" fillId="3" borderId="23" xfId="0" applyNumberFormat="1" applyFont="1" applyFill="1" applyBorder="1" applyAlignment="1">
      <alignment horizontal="center" vertical="top"/>
    </xf>
    <xf numFmtId="172" fontId="9" fillId="0" borderId="13" xfId="0" applyNumberFormat="1" applyFont="1" applyFill="1" applyBorder="1" applyAlignment="1">
      <alignment horizontal="center" vertical="center"/>
    </xf>
    <xf numFmtId="0" fontId="8" fillId="0" borderId="13" xfId="0" applyNumberFormat="1" applyFont="1" applyBorder="1" applyAlignment="1">
      <alignment horizontal="center"/>
    </xf>
    <xf numFmtId="172" fontId="7" fillId="0" borderId="13" xfId="0" applyNumberFormat="1" applyFont="1" applyFill="1" applyBorder="1" applyAlignment="1" quotePrefix="1">
      <alignment horizontal="center" vertical="center"/>
    </xf>
    <xf numFmtId="172" fontId="16" fillId="0" borderId="13" xfId="0" applyNumberFormat="1" applyFont="1" applyFill="1" applyBorder="1" applyAlignment="1">
      <alignment horizontal="center" vertical="center"/>
    </xf>
    <xf numFmtId="172" fontId="15" fillId="0" borderId="13" xfId="0" applyNumberFormat="1" applyFont="1" applyFill="1" applyBorder="1" applyAlignment="1">
      <alignment horizontal="center" vertical="center"/>
    </xf>
    <xf numFmtId="1" fontId="14" fillId="0" borderId="13" xfId="0" applyNumberFormat="1" applyFont="1" applyFill="1" applyBorder="1" applyAlignment="1">
      <alignment horizontal="left" vertical="top"/>
    </xf>
    <xf numFmtId="0" fontId="16" fillId="0" borderId="13" xfId="0" applyFont="1" applyFill="1" applyBorder="1" applyAlignment="1">
      <alignment horizontal="left" vertical="top"/>
    </xf>
    <xf numFmtId="172" fontId="9" fillId="0" borderId="10" xfId="0" applyNumberFormat="1" applyFont="1" applyFill="1" applyBorder="1" applyAlignment="1">
      <alignment horizontal="center" vertical="center"/>
    </xf>
    <xf numFmtId="172" fontId="7" fillId="0" borderId="10" xfId="0" applyNumberFormat="1" applyFont="1" applyFill="1" applyBorder="1" applyAlignment="1">
      <alignment horizontal="center" vertical="center"/>
    </xf>
    <xf numFmtId="1" fontId="8" fillId="0" borderId="10" xfId="0" applyNumberFormat="1" applyFont="1" applyFill="1" applyBorder="1" applyAlignment="1">
      <alignment horizontal="left" vertical="top"/>
    </xf>
    <xf numFmtId="0" fontId="9" fillId="0" borderId="10" xfId="0" applyFont="1" applyFill="1" applyBorder="1" applyAlignment="1">
      <alignment horizontal="left" vertical="top" wrapText="1"/>
    </xf>
    <xf numFmtId="4" fontId="8" fillId="0" borderId="10" xfId="0" applyNumberFormat="1" applyFont="1" applyBorder="1" applyAlignment="1">
      <alignment/>
    </xf>
    <xf numFmtId="0" fontId="8" fillId="0" borderId="10" xfId="0" applyNumberFormat="1" applyFont="1" applyBorder="1" applyAlignment="1">
      <alignment horizontal="center"/>
    </xf>
    <xf numFmtId="0" fontId="16" fillId="0" borderId="13" xfId="0" applyFont="1" applyFill="1" applyBorder="1" applyAlignment="1">
      <alignment vertical="top"/>
    </xf>
    <xf numFmtId="4" fontId="21" fillId="0" borderId="15" xfId="0" applyNumberFormat="1" applyFont="1" applyFill="1" applyBorder="1" applyAlignment="1">
      <alignment/>
    </xf>
    <xf numFmtId="4" fontId="21" fillId="0" borderId="14" xfId="0" applyNumberFormat="1" applyFont="1" applyFill="1" applyBorder="1" applyAlignment="1">
      <alignment/>
    </xf>
    <xf numFmtId="4" fontId="21" fillId="0" borderId="0" xfId="0" applyNumberFormat="1" applyFont="1" applyFill="1" applyBorder="1" applyAlignment="1">
      <alignment/>
    </xf>
    <xf numFmtId="0" fontId="7" fillId="0" borderId="13" xfId="19" applyFont="1" applyBorder="1" applyAlignment="1" applyProtection="1">
      <alignment horizontal="center"/>
      <protection locked="0"/>
    </xf>
    <xf numFmtId="0" fontId="3" fillId="0" borderId="13" xfId="19" applyFont="1" applyBorder="1" applyProtection="1">
      <alignment/>
      <protection locked="0"/>
    </xf>
    <xf numFmtId="0" fontId="8" fillId="0" borderId="13" xfId="19" applyFont="1" applyBorder="1" applyProtection="1">
      <alignment/>
      <protection locked="0"/>
    </xf>
    <xf numFmtId="0" fontId="9" fillId="0" borderId="13" xfId="0" applyFont="1" applyFill="1" applyBorder="1" applyAlignment="1">
      <alignment horizontal="center" vertical="center"/>
    </xf>
    <xf numFmtId="0" fontId="3" fillId="0" borderId="10" xfId="0" applyFont="1" applyFill="1" applyBorder="1" applyAlignment="1">
      <alignment horizontal="center"/>
    </xf>
    <xf numFmtId="172" fontId="7" fillId="0" borderId="8" xfId="0" applyNumberFormat="1" applyFont="1" applyFill="1" applyBorder="1" applyAlignment="1">
      <alignment horizontal="center" vertical="center"/>
    </xf>
    <xf numFmtId="1" fontId="8" fillId="0" borderId="9" xfId="0" applyNumberFormat="1" applyFont="1" applyFill="1" applyBorder="1" applyAlignment="1">
      <alignment horizontal="left" vertical="top"/>
    </xf>
    <xf numFmtId="0" fontId="3" fillId="0" borderId="6" xfId="0" applyFont="1" applyBorder="1" applyAlignment="1">
      <alignment/>
    </xf>
    <xf numFmtId="0" fontId="7" fillId="0" borderId="6" xfId="0" applyFont="1" applyBorder="1" applyAlignment="1">
      <alignment/>
    </xf>
    <xf numFmtId="0" fontId="3" fillId="0" borderId="6" xfId="0" applyFont="1" applyBorder="1" applyAlignment="1">
      <alignment horizontal="center"/>
    </xf>
    <xf numFmtId="0" fontId="8" fillId="0" borderId="6" xfId="0" applyFont="1" applyBorder="1" applyAlignment="1">
      <alignment/>
    </xf>
    <xf numFmtId="0" fontId="9" fillId="0" borderId="6" xfId="0" applyFont="1" applyBorder="1" applyAlignment="1">
      <alignment/>
    </xf>
    <xf numFmtId="0" fontId="0" fillId="0" borderId="6" xfId="0" applyBorder="1" applyAlignment="1">
      <alignment/>
    </xf>
    <xf numFmtId="0" fontId="3" fillId="0" borderId="13" xfId="0" applyFont="1" applyBorder="1" applyAlignment="1">
      <alignment horizontal="center"/>
    </xf>
    <xf numFmtId="0" fontId="3" fillId="2" borderId="1" xfId="0" applyFont="1" applyFill="1" applyBorder="1" applyAlignment="1">
      <alignment/>
    </xf>
    <xf numFmtId="0" fontId="7" fillId="2" borderId="1" xfId="0" applyFont="1" applyFill="1" applyBorder="1" applyAlignment="1">
      <alignment/>
    </xf>
    <xf numFmtId="0" fontId="3" fillId="2" borderId="1" xfId="0" applyFont="1" applyFill="1" applyBorder="1" applyAlignment="1">
      <alignment horizontal="center"/>
    </xf>
    <xf numFmtId="0" fontId="6" fillId="2" borderId="1" xfId="0" applyFont="1" applyFill="1" applyBorder="1" applyAlignment="1">
      <alignment/>
    </xf>
    <xf numFmtId="0" fontId="3" fillId="2" borderId="2" xfId="0" applyFont="1" applyFill="1" applyBorder="1" applyAlignment="1">
      <alignment/>
    </xf>
    <xf numFmtId="0" fontId="0" fillId="0" borderId="6" xfId="0" applyFill="1" applyBorder="1" applyAlignment="1">
      <alignment/>
    </xf>
    <xf numFmtId="0" fontId="9" fillId="0" borderId="10" xfId="0" applyFont="1" applyBorder="1" applyAlignment="1">
      <alignment/>
    </xf>
    <xf numFmtId="0" fontId="12" fillId="0" borderId="0" xfId="0" applyFont="1" applyBorder="1" applyAlignment="1">
      <alignment/>
    </xf>
    <xf numFmtId="172" fontId="9" fillId="0" borderId="15" xfId="0" applyNumberFormat="1" applyFont="1" applyFill="1" applyBorder="1" applyAlignment="1">
      <alignment horizontal="center" vertical="center"/>
    </xf>
    <xf numFmtId="172" fontId="9" fillId="0" borderId="0" xfId="0" applyNumberFormat="1" applyFont="1" applyFill="1" applyBorder="1" applyAlignment="1">
      <alignment horizontal="center" vertical="center"/>
    </xf>
    <xf numFmtId="0" fontId="9" fillId="0" borderId="0" xfId="0" applyFont="1" applyFill="1" applyBorder="1" applyAlignment="1">
      <alignment vertical="top" wrapText="1"/>
    </xf>
    <xf numFmtId="0" fontId="9" fillId="0" borderId="14" xfId="0" applyFont="1" applyFill="1" applyBorder="1" applyAlignment="1">
      <alignment vertical="top" wrapText="1"/>
    </xf>
    <xf numFmtId="4" fontId="0" fillId="0" borderId="10" xfId="0" applyNumberFormat="1" applyFont="1" applyFill="1" applyBorder="1" applyAlignment="1">
      <alignment/>
    </xf>
    <xf numFmtId="4" fontId="8" fillId="4" borderId="1" xfId="0" applyNumberFormat="1" applyFont="1" applyFill="1" applyBorder="1" applyAlignment="1">
      <alignment/>
    </xf>
    <xf numFmtId="4" fontId="22" fillId="4" borderId="2" xfId="0" applyNumberFormat="1" applyFont="1" applyFill="1" applyBorder="1" applyAlignment="1">
      <alignment/>
    </xf>
    <xf numFmtId="4" fontId="12" fillId="0" borderId="13" xfId="0" applyNumberFormat="1" applyFont="1" applyFill="1" applyBorder="1" applyAlignment="1">
      <alignment/>
    </xf>
    <xf numFmtId="0" fontId="12" fillId="0" borderId="15" xfId="0" applyFont="1" applyFill="1" applyBorder="1" applyAlignment="1">
      <alignment/>
    </xf>
    <xf numFmtId="0" fontId="12" fillId="0" borderId="0" xfId="0" applyFont="1" applyFill="1" applyBorder="1" applyAlignment="1">
      <alignment/>
    </xf>
    <xf numFmtId="10" fontId="12" fillId="0" borderId="0" xfId="0" applyNumberFormat="1" applyFont="1" applyFill="1" applyBorder="1" applyAlignment="1">
      <alignment/>
    </xf>
    <xf numFmtId="0" fontId="12" fillId="0" borderId="0" xfId="0" applyNumberFormat="1" applyFont="1" applyFill="1" applyBorder="1" applyAlignment="1">
      <alignment horizontal="center"/>
    </xf>
    <xf numFmtId="0" fontId="8" fillId="0" borderId="13" xfId="0" applyFont="1" applyFill="1" applyBorder="1" applyAlignment="1">
      <alignment vertical="top"/>
    </xf>
    <xf numFmtId="4" fontId="0" fillId="0" borderId="4" xfId="0" applyNumberFormat="1" applyFont="1" applyFill="1" applyBorder="1" applyAlignment="1">
      <alignment/>
    </xf>
    <xf numFmtId="0" fontId="0" fillId="0" borderId="0" xfId="0" applyFont="1" applyFill="1" applyAlignment="1">
      <alignment horizontal="center"/>
    </xf>
    <xf numFmtId="0" fontId="0" fillId="0" borderId="15" xfId="0" applyFont="1" applyFill="1" applyBorder="1" applyAlignment="1">
      <alignment/>
    </xf>
    <xf numFmtId="10" fontId="0" fillId="0" borderId="0" xfId="0" applyNumberFormat="1" applyFont="1" applyFill="1" applyBorder="1" applyAlignment="1">
      <alignment/>
    </xf>
    <xf numFmtId="0" fontId="0" fillId="0" borderId="0" xfId="0" applyNumberFormat="1" applyFont="1" applyFill="1" applyBorder="1" applyAlignment="1">
      <alignment horizontal="center"/>
    </xf>
    <xf numFmtId="4" fontId="0" fillId="0" borderId="8" xfId="0" applyNumberFormat="1" applyFont="1" applyFill="1" applyBorder="1" applyAlignment="1">
      <alignment/>
    </xf>
    <xf numFmtId="0" fontId="12" fillId="0" borderId="13" xfId="0" applyFont="1" applyFill="1" applyBorder="1" applyAlignment="1">
      <alignment/>
    </xf>
    <xf numFmtId="172" fontId="9" fillId="0" borderId="13" xfId="0" applyNumberFormat="1" applyFont="1" applyBorder="1" applyAlignment="1">
      <alignment horizontal="center" vertical="center"/>
    </xf>
    <xf numFmtId="0" fontId="9" fillId="0" borderId="6" xfId="0" applyFont="1" applyFill="1" applyBorder="1" applyAlignment="1">
      <alignment horizontal="left" vertical="top" wrapText="1"/>
    </xf>
    <xf numFmtId="0" fontId="9" fillId="0" borderId="6" xfId="0" applyFont="1" applyFill="1" applyBorder="1" applyAlignment="1">
      <alignment horizontal="center" vertical="top" wrapText="1"/>
    </xf>
    <xf numFmtId="0" fontId="0" fillId="0" borderId="5" xfId="0" applyFill="1" applyBorder="1" applyAlignment="1">
      <alignment horizontal="center"/>
    </xf>
    <xf numFmtId="0" fontId="0" fillId="0" borderId="0" xfId="0" applyFill="1" applyAlignment="1">
      <alignment horizontal="center"/>
    </xf>
    <xf numFmtId="173" fontId="0" fillId="0" borderId="0" xfId="0" applyNumberFormat="1" applyAlignment="1">
      <alignment/>
    </xf>
    <xf numFmtId="173" fontId="0" fillId="0" borderId="0" xfId="0" applyNumberFormat="1" applyFill="1" applyBorder="1" applyAlignment="1">
      <alignment/>
    </xf>
    <xf numFmtId="0" fontId="7" fillId="0" borderId="6" xfId="0" applyFont="1" applyBorder="1" applyAlignment="1">
      <alignment horizontal="center"/>
    </xf>
    <xf numFmtId="0" fontId="3" fillId="0" borderId="5" xfId="0" applyFont="1" applyBorder="1" applyAlignment="1">
      <alignment/>
    </xf>
    <xf numFmtId="173" fontId="0" fillId="0" borderId="0" xfId="0" applyNumberFormat="1" applyFont="1" applyAlignment="1">
      <alignment/>
    </xf>
    <xf numFmtId="4" fontId="0" fillId="0" borderId="0" xfId="0" applyNumberFormat="1" applyFont="1" applyFill="1" applyBorder="1" applyAlignment="1">
      <alignment/>
    </xf>
    <xf numFmtId="4" fontId="0" fillId="0" borderId="14" xfId="0" applyNumberFormat="1" applyFill="1" applyBorder="1" applyAlignment="1">
      <alignment/>
    </xf>
    <xf numFmtId="1" fontId="8" fillId="0" borderId="13" xfId="0" applyNumberFormat="1" applyFont="1" applyFill="1" applyBorder="1" applyAlignment="1">
      <alignment horizontal="center" vertical="top"/>
    </xf>
    <xf numFmtId="4" fontId="0" fillId="0" borderId="13" xfId="0" applyNumberFormat="1" applyFont="1" applyBorder="1" applyAlignment="1">
      <alignment/>
    </xf>
    <xf numFmtId="0" fontId="9" fillId="0" borderId="10" xfId="0" applyFont="1" applyFill="1" applyBorder="1" applyAlignment="1">
      <alignment vertical="top" wrapText="1"/>
    </xf>
    <xf numFmtId="174" fontId="0" fillId="0" borderId="0" xfId="0" applyNumberFormat="1" applyAlignment="1">
      <alignment/>
    </xf>
    <xf numFmtId="174" fontId="0" fillId="0" borderId="0" xfId="0" applyNumberFormat="1" applyFill="1" applyBorder="1" applyAlignment="1">
      <alignment/>
    </xf>
    <xf numFmtId="1" fontId="5" fillId="2" borderId="3" xfId="0" applyNumberFormat="1" applyFont="1" applyFill="1" applyBorder="1" applyAlignment="1">
      <alignment horizontal="center"/>
    </xf>
    <xf numFmtId="1" fontId="5" fillId="3" borderId="6" xfId="0" applyNumberFormat="1" applyFont="1" applyFill="1" applyBorder="1" applyAlignment="1">
      <alignment horizontal="center"/>
    </xf>
    <xf numFmtId="1" fontId="0" fillId="3" borderId="10" xfId="0" applyNumberFormat="1" applyFill="1" applyBorder="1" applyAlignment="1" quotePrefix="1">
      <alignment horizontal="center"/>
    </xf>
    <xf numFmtId="1" fontId="0" fillId="2" borderId="3" xfId="0" applyNumberFormat="1" applyFill="1" applyBorder="1" applyAlignment="1">
      <alignment horizontal="center"/>
    </xf>
    <xf numFmtId="0" fontId="9" fillId="0" borderId="6" xfId="0" applyFont="1" applyBorder="1" applyAlignment="1">
      <alignment horizontal="center"/>
    </xf>
    <xf numFmtId="0" fontId="9" fillId="0" borderId="6" xfId="0" applyFont="1" applyBorder="1" applyAlignment="1" quotePrefix="1">
      <alignment horizontal="center"/>
    </xf>
    <xf numFmtId="1" fontId="0" fillId="0" borderId="13" xfId="0" applyNumberFormat="1" applyFont="1" applyBorder="1" applyAlignment="1">
      <alignment horizontal="center"/>
    </xf>
    <xf numFmtId="0" fontId="9" fillId="0" borderId="13" xfId="0" applyFont="1" applyBorder="1" applyAlignment="1">
      <alignment horizontal="center"/>
    </xf>
    <xf numFmtId="0" fontId="9" fillId="0" borderId="10" xfId="0" applyFont="1" applyBorder="1" applyAlignment="1">
      <alignment horizontal="center"/>
    </xf>
    <xf numFmtId="0" fontId="9" fillId="0" borderId="10" xfId="0" applyFont="1" applyBorder="1" applyAlignment="1" quotePrefix="1">
      <alignment horizontal="center"/>
    </xf>
    <xf numFmtId="1" fontId="14" fillId="0" borderId="0" xfId="0" applyNumberFormat="1" applyFont="1" applyFill="1" applyBorder="1" applyAlignment="1">
      <alignment horizontal="left" vertical="top"/>
    </xf>
    <xf numFmtId="0" fontId="8" fillId="0" borderId="13" xfId="0" applyFont="1" applyFill="1" applyBorder="1" applyAlignment="1">
      <alignment vertical="center"/>
    </xf>
    <xf numFmtId="0" fontId="9" fillId="0" borderId="13" xfId="0" applyFont="1" applyFill="1" applyBorder="1" applyAlignment="1">
      <alignment vertical="center"/>
    </xf>
    <xf numFmtId="0" fontId="13" fillId="0" borderId="0" xfId="0" applyFont="1" applyBorder="1" applyAlignment="1">
      <alignment/>
    </xf>
    <xf numFmtId="0" fontId="13" fillId="0" borderId="13" xfId="0" applyFont="1" applyBorder="1" applyAlignment="1">
      <alignment/>
    </xf>
    <xf numFmtId="14" fontId="13" fillId="0" borderId="0" xfId="0" applyNumberFormat="1" applyFont="1" applyBorder="1" applyAlignment="1">
      <alignment/>
    </xf>
    <xf numFmtId="14" fontId="13" fillId="0" borderId="13" xfId="0" applyNumberFormat="1" applyFont="1" applyBorder="1" applyAlignment="1">
      <alignment/>
    </xf>
    <xf numFmtId="0" fontId="9" fillId="0" borderId="15" xfId="0" applyFont="1" applyFill="1" applyBorder="1" applyAlignment="1">
      <alignment vertical="top"/>
    </xf>
    <xf numFmtId="0" fontId="7" fillId="0" borderId="6" xfId="0" applyFont="1" applyBorder="1" applyAlignment="1" quotePrefix="1">
      <alignment horizontal="center"/>
    </xf>
    <xf numFmtId="0" fontId="9" fillId="0" borderId="6" xfId="19" applyFont="1" applyBorder="1" applyProtection="1">
      <alignment/>
      <protection locked="0"/>
    </xf>
    <xf numFmtId="0" fontId="3" fillId="0" borderId="13" xfId="19" applyFont="1" applyBorder="1" applyAlignment="1" applyProtection="1">
      <alignment horizontal="center"/>
      <protection locked="0"/>
    </xf>
    <xf numFmtId="1" fontId="0" fillId="0" borderId="13" xfId="0" applyNumberFormat="1" applyFont="1" applyFill="1" applyBorder="1" applyAlignment="1">
      <alignment horizontal="center"/>
    </xf>
    <xf numFmtId="1" fontId="0" fillId="0" borderId="10" xfId="0" applyNumberFormat="1" applyFont="1" applyBorder="1" applyAlignment="1">
      <alignment horizontal="center"/>
    </xf>
    <xf numFmtId="1" fontId="0" fillId="0" borderId="0" xfId="0" applyNumberFormat="1" applyAlignment="1">
      <alignment horizontal="center"/>
    </xf>
    <xf numFmtId="0" fontId="4" fillId="2" borderId="3" xfId="0" applyNumberFormat="1" applyFont="1" applyFill="1" applyBorder="1" applyAlignment="1">
      <alignment horizontal="center"/>
    </xf>
    <xf numFmtId="0" fontId="4" fillId="3" borderId="6" xfId="0" applyNumberFormat="1" applyFont="1" applyFill="1" applyBorder="1" applyAlignment="1">
      <alignment horizontal="center"/>
    </xf>
    <xf numFmtId="0" fontId="3" fillId="3" borderId="10" xfId="0" applyNumberFormat="1" applyFont="1" applyFill="1" applyBorder="1" applyAlignment="1" quotePrefix="1">
      <alignment horizontal="center"/>
    </xf>
    <xf numFmtId="4" fontId="3" fillId="2" borderId="12" xfId="0" applyNumberFormat="1" applyFont="1" applyFill="1" applyBorder="1" applyAlignment="1">
      <alignment/>
    </xf>
    <xf numFmtId="4" fontId="3" fillId="2" borderId="2" xfId="0" applyNumberFormat="1" applyFont="1" applyFill="1" applyBorder="1" applyAlignment="1">
      <alignment/>
    </xf>
    <xf numFmtId="0" fontId="3" fillId="2" borderId="3" xfId="0" applyNumberFormat="1" applyFont="1" applyFill="1" applyBorder="1" applyAlignment="1">
      <alignment horizontal="center"/>
    </xf>
    <xf numFmtId="0" fontId="3" fillId="0" borderId="0" xfId="0" applyFont="1" applyBorder="1" applyAlignment="1">
      <alignment/>
    </xf>
    <xf numFmtId="4" fontId="3" fillId="0" borderId="13" xfId="0" applyNumberFormat="1" applyFont="1" applyBorder="1" applyAlignment="1">
      <alignment/>
    </xf>
    <xf numFmtId="0" fontId="3" fillId="0" borderId="14" xfId="0" applyFont="1" applyBorder="1" applyAlignment="1">
      <alignment/>
    </xf>
    <xf numFmtId="0" fontId="3" fillId="0" borderId="13" xfId="0" applyNumberFormat="1" applyFont="1" applyBorder="1" applyAlignment="1">
      <alignment horizontal="center"/>
    </xf>
    <xf numFmtId="0" fontId="16" fillId="0" borderId="13" xfId="0" applyFont="1" applyFill="1" applyBorder="1" applyAlignment="1">
      <alignment horizontal="left" vertical="top" wrapText="1"/>
    </xf>
    <xf numFmtId="0" fontId="25" fillId="0" borderId="13" xfId="0" applyFont="1" applyFill="1" applyBorder="1" applyAlignment="1">
      <alignment horizontal="center" vertical="top" wrapText="1"/>
    </xf>
    <xf numFmtId="0" fontId="16" fillId="0" borderId="13" xfId="0" applyFont="1" applyFill="1" applyBorder="1" applyAlignment="1" applyProtection="1">
      <alignment horizontal="left" vertical="top" wrapText="1"/>
      <protection locked="0"/>
    </xf>
    <xf numFmtId="0" fontId="7" fillId="0" borderId="10" xfId="0" applyFont="1" applyBorder="1" applyAlignment="1" quotePrefix="1">
      <alignment horizontal="center"/>
    </xf>
    <xf numFmtId="4" fontId="3" fillId="2" borderId="3" xfId="0" applyNumberFormat="1" applyFont="1" applyFill="1" applyBorder="1" applyAlignment="1">
      <alignment/>
    </xf>
    <xf numFmtId="0" fontId="9" fillId="0" borderId="3" xfId="0" applyFont="1" applyBorder="1" applyAlignment="1">
      <alignment horizontal="center"/>
    </xf>
    <xf numFmtId="0" fontId="7" fillId="0" borderId="3" xfId="0" applyFont="1" applyBorder="1" applyAlignment="1" quotePrefix="1">
      <alignment horizontal="center"/>
    </xf>
    <xf numFmtId="0" fontId="9" fillId="0" borderId="3" xfId="0" applyFont="1" applyBorder="1" applyAlignment="1" quotePrefix="1">
      <alignment horizontal="center"/>
    </xf>
    <xf numFmtId="0" fontId="8" fillId="0" borderId="3" xfId="0" applyFont="1" applyBorder="1" applyAlignment="1">
      <alignment/>
    </xf>
    <xf numFmtId="0" fontId="9" fillId="0" borderId="3" xfId="0" applyFont="1" applyBorder="1" applyAlignment="1">
      <alignment/>
    </xf>
    <xf numFmtId="0" fontId="16" fillId="0" borderId="13" xfId="0" applyFont="1" applyFill="1" applyBorder="1" applyAlignment="1">
      <alignment vertical="top" wrapText="1"/>
    </xf>
    <xf numFmtId="0" fontId="3" fillId="2" borderId="1" xfId="0" applyNumberFormat="1" applyFont="1" applyFill="1" applyBorder="1" applyAlignment="1">
      <alignment horizontal="center"/>
    </xf>
    <xf numFmtId="0" fontId="0" fillId="2" borderId="1" xfId="0" applyFill="1" applyBorder="1" applyAlignment="1">
      <alignment/>
    </xf>
    <xf numFmtId="4" fontId="3" fillId="2" borderId="1" xfId="0" applyNumberFormat="1" applyFont="1" applyFill="1" applyBorder="1" applyAlignment="1">
      <alignment/>
    </xf>
    <xf numFmtId="0" fontId="3" fillId="0" borderId="0" xfId="0" applyNumberFormat="1" applyFont="1" applyFill="1" applyBorder="1" applyAlignment="1">
      <alignment horizontal="center"/>
    </xf>
    <xf numFmtId="0" fontId="8" fillId="0" borderId="0" xfId="0" applyFont="1" applyFill="1" applyAlignment="1">
      <alignment/>
    </xf>
    <xf numFmtId="0" fontId="8" fillId="0" borderId="6" xfId="0" applyFont="1" applyFill="1" applyBorder="1" applyAlignment="1">
      <alignment/>
    </xf>
    <xf numFmtId="172" fontId="8" fillId="0" borderId="0" xfId="0" applyNumberFormat="1" applyFont="1" applyFill="1" applyBorder="1" applyAlignment="1">
      <alignment horizontal="center" vertical="center"/>
    </xf>
    <xf numFmtId="172" fontId="8" fillId="0" borderId="6" xfId="0" applyNumberFormat="1" applyFont="1" applyFill="1" applyBorder="1" applyAlignment="1">
      <alignment horizontal="left" vertical="center"/>
    </xf>
    <xf numFmtId="0" fontId="8" fillId="0" borderId="6" xfId="0" applyFont="1" applyFill="1" applyBorder="1" applyAlignment="1">
      <alignment horizontal="left" vertical="top"/>
    </xf>
    <xf numFmtId="4" fontId="0" fillId="0" borderId="6" xfId="0" applyNumberFormat="1" applyFont="1" applyFill="1" applyBorder="1" applyAlignment="1">
      <alignment/>
    </xf>
    <xf numFmtId="0" fontId="8" fillId="0" borderId="13" xfId="0" applyNumberFormat="1" applyFont="1" applyFill="1" applyBorder="1" applyAlignment="1">
      <alignment horizontal="center"/>
    </xf>
    <xf numFmtId="0" fontId="8" fillId="0" borderId="0" xfId="0" applyFont="1" applyFill="1" applyBorder="1" applyAlignment="1">
      <alignment/>
    </xf>
    <xf numFmtId="0" fontId="8" fillId="0" borderId="13" xfId="0" applyFont="1" applyFill="1" applyBorder="1" applyAlignment="1">
      <alignment/>
    </xf>
    <xf numFmtId="0" fontId="8" fillId="0" borderId="13" xfId="0" applyFont="1" applyFill="1" applyBorder="1" applyAlignment="1">
      <alignment horizontal="left" vertical="top"/>
    </xf>
    <xf numFmtId="172" fontId="8" fillId="0" borderId="13" xfId="0" applyNumberFormat="1" applyFont="1" applyFill="1" applyBorder="1" applyAlignment="1">
      <alignment horizontal="center" vertical="center"/>
    </xf>
    <xf numFmtId="0" fontId="25" fillId="0" borderId="14" xfId="0" applyFont="1" applyFill="1" applyBorder="1" applyAlignment="1">
      <alignment horizontal="center" vertical="top" wrapText="1"/>
    </xf>
    <xf numFmtId="1" fontId="14" fillId="0" borderId="15" xfId="0" applyNumberFormat="1" applyFont="1" applyFill="1" applyBorder="1" applyAlignment="1">
      <alignment horizontal="left" vertical="top"/>
    </xf>
    <xf numFmtId="0" fontId="9" fillId="0" borderId="15" xfId="0" applyFont="1" applyFill="1" applyBorder="1" applyAlignment="1">
      <alignment horizontal="center"/>
    </xf>
    <xf numFmtId="0" fontId="7" fillId="0" borderId="15" xfId="0" applyFont="1" applyFill="1" applyBorder="1" applyAlignment="1" quotePrefix="1">
      <alignment horizontal="center"/>
    </xf>
    <xf numFmtId="0" fontId="9" fillId="0" borderId="13" xfId="0" applyFont="1" applyFill="1" applyBorder="1" applyAlignment="1" quotePrefix="1">
      <alignment horizontal="center"/>
    </xf>
    <xf numFmtId="0" fontId="9" fillId="0" borderId="13" xfId="0" applyFont="1" applyFill="1" applyBorder="1" applyAlignment="1" applyProtection="1">
      <alignment horizontal="left" vertical="top" wrapText="1"/>
      <protection locked="0"/>
    </xf>
    <xf numFmtId="172" fontId="9" fillId="0" borderId="6" xfId="0" applyNumberFormat="1" applyFont="1" applyFill="1" applyBorder="1" applyAlignment="1">
      <alignment horizontal="center" vertical="center"/>
    </xf>
    <xf numFmtId="0" fontId="9" fillId="0" borderId="6" xfId="0" applyFont="1" applyFill="1" applyBorder="1" applyAlignment="1">
      <alignment horizontal="left" vertical="top"/>
    </xf>
    <xf numFmtId="0" fontId="25" fillId="0" borderId="8" xfId="0" applyFont="1" applyFill="1" applyBorder="1" applyAlignment="1">
      <alignment horizontal="center" vertical="top" wrapText="1"/>
    </xf>
    <xf numFmtId="4" fontId="3" fillId="0" borderId="9" xfId="0" applyNumberFormat="1" applyFont="1" applyBorder="1" applyAlignment="1">
      <alignment/>
    </xf>
    <xf numFmtId="0" fontId="3" fillId="0" borderId="9" xfId="0" applyNumberFormat="1" applyFont="1" applyBorder="1" applyAlignment="1">
      <alignment horizontal="center"/>
    </xf>
    <xf numFmtId="4" fontId="3" fillId="0" borderId="7" xfId="0" applyNumberFormat="1" applyFont="1" applyBorder="1" applyAlignment="1">
      <alignment/>
    </xf>
    <xf numFmtId="0" fontId="3" fillId="0" borderId="7" xfId="0" applyNumberFormat="1" applyFont="1" applyBorder="1" applyAlignment="1">
      <alignment horizontal="center"/>
    </xf>
    <xf numFmtId="174" fontId="3" fillId="0" borderId="0" xfId="0" applyNumberFormat="1" applyFont="1" applyAlignment="1">
      <alignment/>
    </xf>
    <xf numFmtId="0" fontId="3" fillId="0" borderId="0" xfId="0" applyFont="1" applyFill="1" applyAlignment="1">
      <alignment/>
    </xf>
    <xf numFmtId="0" fontId="7" fillId="0" borderId="13" xfId="0" applyFont="1" applyFill="1" applyBorder="1" applyAlignment="1" quotePrefix="1">
      <alignment horizontal="center"/>
    </xf>
    <xf numFmtId="0" fontId="9" fillId="0" borderId="13" xfId="0" applyFont="1" applyFill="1" applyBorder="1" applyAlignment="1">
      <alignment/>
    </xf>
    <xf numFmtId="173" fontId="0" fillId="0" borderId="13" xfId="0" applyNumberFormat="1" applyFont="1" applyFill="1" applyBorder="1" applyAlignment="1">
      <alignment/>
    </xf>
    <xf numFmtId="172" fontId="1" fillId="4" borderId="8" xfId="0" applyNumberFormat="1" applyFont="1" applyFill="1" applyBorder="1" applyAlignment="1">
      <alignment horizontal="center" vertical="center"/>
    </xf>
    <xf numFmtId="172" fontId="1" fillId="4" borderId="11" xfId="0" applyNumberFormat="1" applyFont="1" applyFill="1" applyBorder="1" applyAlignment="1">
      <alignment horizontal="center" vertical="center"/>
    </xf>
    <xf numFmtId="172" fontId="1" fillId="4" borderId="1" xfId="0" applyNumberFormat="1" applyFont="1" applyFill="1" applyBorder="1" applyAlignment="1">
      <alignment horizontal="center" vertical="center"/>
    </xf>
    <xf numFmtId="1" fontId="6" fillId="4" borderId="1" xfId="0" applyNumberFormat="1" applyFont="1" applyFill="1" applyBorder="1" applyAlignment="1">
      <alignment horizontal="left" vertical="top"/>
    </xf>
    <xf numFmtId="0" fontId="6" fillId="4" borderId="1" xfId="0" applyFont="1" applyFill="1" applyBorder="1" applyAlignment="1">
      <alignment horizontal="left" vertical="top"/>
    </xf>
    <xf numFmtId="0" fontId="6" fillId="4" borderId="2" xfId="0" applyFont="1" applyFill="1" applyBorder="1" applyAlignment="1">
      <alignment horizontal="center" vertical="top"/>
    </xf>
    <xf numFmtId="4" fontId="0" fillId="4" borderId="12" xfId="0" applyNumberFormat="1" applyFill="1" applyBorder="1" applyAlignment="1">
      <alignment/>
    </xf>
    <xf numFmtId="4" fontId="0" fillId="4" borderId="2" xfId="0" applyNumberFormat="1" applyFill="1" applyBorder="1" applyAlignment="1">
      <alignment/>
    </xf>
    <xf numFmtId="0" fontId="0" fillId="4" borderId="3" xfId="0" applyNumberFormat="1" applyFill="1" applyBorder="1" applyAlignment="1">
      <alignment horizontal="center"/>
    </xf>
    <xf numFmtId="0" fontId="9" fillId="0" borderId="10" xfId="0" applyFont="1" applyFill="1" applyBorder="1" applyAlignment="1">
      <alignment horizontal="left" vertical="top"/>
    </xf>
    <xf numFmtId="172" fontId="7" fillId="0" borderId="0" xfId="0" applyNumberFormat="1" applyFont="1" applyBorder="1" applyAlignment="1">
      <alignment horizontal="center" vertical="center"/>
    </xf>
    <xf numFmtId="1" fontId="8" fillId="0" borderId="0" xfId="0" applyNumberFormat="1" applyFont="1" applyBorder="1" applyAlignment="1">
      <alignment horizontal="left" vertical="top"/>
    </xf>
    <xf numFmtId="0" fontId="3" fillId="0" borderId="0" xfId="0" applyFont="1" applyBorder="1" applyAlignment="1">
      <alignment horizontal="left" vertical="top"/>
    </xf>
    <xf numFmtId="49" fontId="7" fillId="0" borderId="0" xfId="0" applyNumberFormat="1" applyFont="1" applyFill="1" applyBorder="1" applyAlignment="1">
      <alignment horizontal="center"/>
    </xf>
    <xf numFmtId="49" fontId="8" fillId="0" borderId="13" xfId="0" applyNumberFormat="1" applyFont="1" applyFill="1" applyBorder="1" applyAlignment="1">
      <alignment horizontal="left" vertical="top" wrapText="1"/>
    </xf>
    <xf numFmtId="4" fontId="8" fillId="0" borderId="15" xfId="0" applyNumberFormat="1" applyFont="1" applyFill="1" applyBorder="1" applyAlignment="1">
      <alignment horizontal="left" wrapText="1"/>
    </xf>
    <xf numFmtId="49" fontId="8" fillId="0" borderId="14" xfId="0" applyNumberFormat="1" applyFont="1" applyFill="1" applyBorder="1" applyAlignment="1">
      <alignment horizontal="center"/>
    </xf>
    <xf numFmtId="49" fontId="8" fillId="0" borderId="0" xfId="0" applyNumberFormat="1" applyFont="1" applyFill="1" applyBorder="1" applyAlignment="1">
      <alignment horizontal="center"/>
    </xf>
    <xf numFmtId="4" fontId="8" fillId="0" borderId="13" xfId="0" applyNumberFormat="1" applyFont="1" applyFill="1" applyBorder="1" applyAlignment="1">
      <alignment horizontal="right"/>
    </xf>
    <xf numFmtId="49" fontId="15" fillId="0" borderId="6" xfId="0" applyNumberFormat="1" applyFont="1" applyFill="1" applyBorder="1" applyAlignment="1">
      <alignment horizontal="center" vertical="center" wrapText="1"/>
    </xf>
    <xf numFmtId="49" fontId="15" fillId="0" borderId="5" xfId="0" applyNumberFormat="1" applyFont="1" applyFill="1" applyBorder="1" applyAlignment="1">
      <alignment horizontal="center" vertical="center" wrapText="1"/>
    </xf>
    <xf numFmtId="49" fontId="14" fillId="0" borderId="6" xfId="0" applyNumberFormat="1" applyFont="1" applyFill="1" applyBorder="1" applyAlignment="1">
      <alignment horizontal="center" vertical="center" wrapText="1"/>
    </xf>
    <xf numFmtId="49" fontId="14" fillId="0" borderId="6" xfId="0" applyNumberFormat="1" applyFont="1" applyFill="1" applyBorder="1" applyAlignment="1">
      <alignment horizontal="left" vertical="center" wrapText="1"/>
    </xf>
    <xf numFmtId="49" fontId="14" fillId="0" borderId="4" xfId="0" applyNumberFormat="1" applyFont="1" applyFill="1" applyBorder="1" applyAlignment="1">
      <alignment horizontal="left" vertical="center" wrapText="1"/>
    </xf>
    <xf numFmtId="49" fontId="14" fillId="0" borderId="5" xfId="0" applyNumberFormat="1" applyFont="1" applyFill="1" applyBorder="1" applyAlignment="1">
      <alignment horizontal="center" vertical="center" wrapText="1"/>
    </xf>
    <xf numFmtId="49" fontId="14" fillId="0" borderId="0" xfId="0" applyNumberFormat="1" applyFont="1" applyFill="1" applyBorder="1" applyAlignment="1">
      <alignment horizontal="center" vertical="center" wrapText="1"/>
    </xf>
    <xf numFmtId="4" fontId="14" fillId="0" borderId="6" xfId="0" applyNumberFormat="1" applyFont="1" applyFill="1" applyBorder="1" applyAlignment="1">
      <alignment vertical="center" wrapText="1"/>
    </xf>
    <xf numFmtId="4" fontId="14" fillId="0" borderId="6" xfId="0" applyNumberFormat="1" applyFont="1" applyFill="1" applyBorder="1" applyAlignment="1">
      <alignment horizontal="right" vertical="center" wrapText="1"/>
    </xf>
    <xf numFmtId="49" fontId="15" fillId="0" borderId="13" xfId="0" applyNumberFormat="1" applyFont="1" applyFill="1" applyBorder="1" applyAlignment="1">
      <alignment horizontal="center" vertical="center" wrapText="1"/>
    </xf>
    <xf numFmtId="49" fontId="15" fillId="0" borderId="0"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left" vertical="center" wrapText="1"/>
    </xf>
    <xf numFmtId="49" fontId="14" fillId="0" borderId="15" xfId="0" applyNumberFormat="1" applyFont="1" applyFill="1" applyBorder="1" applyAlignment="1">
      <alignment horizontal="left" vertical="center" wrapText="1"/>
    </xf>
    <xf numFmtId="49" fontId="14" fillId="0" borderId="14" xfId="0" applyNumberFormat="1" applyFont="1" applyFill="1" applyBorder="1" applyAlignment="1">
      <alignment horizontal="center" vertical="center" wrapText="1"/>
    </xf>
    <xf numFmtId="4" fontId="14" fillId="0" borderId="13" xfId="0" applyNumberFormat="1" applyFont="1" applyFill="1" applyBorder="1" applyAlignment="1">
      <alignment vertical="center" wrapText="1"/>
    </xf>
    <xf numFmtId="4" fontId="14" fillId="0" borderId="13" xfId="0" applyNumberFormat="1" applyFont="1" applyFill="1" applyBorder="1" applyAlignment="1">
      <alignment horizontal="right" vertical="center" wrapText="1"/>
    </xf>
    <xf numFmtId="49" fontId="8" fillId="0" borderId="15" xfId="0" applyNumberFormat="1" applyFont="1" applyFill="1" applyBorder="1" applyAlignment="1">
      <alignment horizontal="left" vertical="top" wrapText="1"/>
    </xf>
    <xf numFmtId="4" fontId="8" fillId="0" borderId="15" xfId="0" applyNumberFormat="1" applyFont="1" applyFill="1" applyBorder="1" applyAlignment="1">
      <alignment horizontal="right"/>
    </xf>
    <xf numFmtId="49" fontId="15" fillId="0" borderId="14" xfId="0" applyNumberFormat="1" applyFont="1" applyFill="1" applyBorder="1" applyAlignment="1">
      <alignment horizontal="center" vertical="center" wrapText="1"/>
    </xf>
    <xf numFmtId="49" fontId="14" fillId="0" borderId="15" xfId="0" applyNumberFormat="1" applyFont="1" applyFill="1" applyBorder="1" applyAlignment="1">
      <alignment horizontal="center" vertical="center" wrapText="1"/>
    </xf>
    <xf numFmtId="49" fontId="14" fillId="0" borderId="13" xfId="0" applyNumberFormat="1" applyFont="1" applyFill="1" applyBorder="1" applyAlignment="1">
      <alignment horizontal="right" vertical="center" wrapText="1"/>
    </xf>
    <xf numFmtId="49" fontId="14" fillId="0" borderId="6" xfId="0" applyNumberFormat="1" applyFont="1" applyFill="1" applyBorder="1" applyAlignment="1">
      <alignment horizontal="right" vertical="center" wrapText="1"/>
    </xf>
    <xf numFmtId="49" fontId="7" fillId="0" borderId="4" xfId="0" applyNumberFormat="1" applyFont="1" applyFill="1" applyBorder="1" applyAlignment="1">
      <alignment horizontal="center"/>
    </xf>
    <xf numFmtId="0" fontId="8" fillId="0" borderId="14" xfId="0" applyFont="1" applyBorder="1" applyAlignment="1">
      <alignment/>
    </xf>
    <xf numFmtId="0" fontId="9" fillId="0" borderId="4" xfId="0" applyFont="1" applyBorder="1" applyAlignment="1">
      <alignment/>
    </xf>
    <xf numFmtId="4" fontId="8" fillId="0" borderId="13" xfId="0" applyNumberFormat="1" applyFont="1" applyBorder="1" applyAlignment="1">
      <alignment horizontal="right"/>
    </xf>
    <xf numFmtId="49" fontId="7" fillId="0" borderId="15" xfId="0" applyNumberFormat="1" applyFont="1" applyFill="1" applyBorder="1" applyAlignment="1">
      <alignment horizontal="center"/>
    </xf>
    <xf numFmtId="0" fontId="9" fillId="0" borderId="15" xfId="0" applyFont="1" applyBorder="1" applyAlignment="1">
      <alignment/>
    </xf>
    <xf numFmtId="0" fontId="8" fillId="0" borderId="14" xfId="0" applyFont="1" applyBorder="1" applyAlignment="1">
      <alignment horizontal="center"/>
    </xf>
    <xf numFmtId="49" fontId="7" fillId="0" borderId="8" xfId="0" applyNumberFormat="1" applyFont="1" applyFill="1" applyBorder="1" applyAlignment="1">
      <alignment horizontal="center"/>
    </xf>
    <xf numFmtId="0" fontId="8" fillId="0" borderId="8" xfId="0" applyFont="1" applyBorder="1" applyAlignment="1">
      <alignment/>
    </xf>
    <xf numFmtId="49" fontId="7" fillId="0" borderId="14" xfId="0" applyNumberFormat="1" applyFont="1" applyFill="1" applyBorder="1" applyAlignment="1">
      <alignment horizontal="center"/>
    </xf>
    <xf numFmtId="0" fontId="26" fillId="0" borderId="0" xfId="0" applyFont="1" applyAlignment="1">
      <alignment/>
    </xf>
    <xf numFmtId="49" fontId="8" fillId="0" borderId="0" xfId="0" applyNumberFormat="1" applyFont="1" applyFill="1" applyBorder="1" applyAlignment="1">
      <alignment horizontal="left" vertical="top" wrapText="1"/>
    </xf>
    <xf numFmtId="49" fontId="7" fillId="0" borderId="10" xfId="0" applyNumberFormat="1" applyFont="1" applyFill="1" applyBorder="1" applyAlignment="1">
      <alignment horizontal="center"/>
    </xf>
    <xf numFmtId="49" fontId="7" fillId="0" borderId="9" xfId="0" applyNumberFormat="1" applyFont="1" applyFill="1" applyBorder="1" applyAlignment="1">
      <alignment horizontal="center"/>
    </xf>
    <xf numFmtId="49" fontId="8" fillId="0" borderId="10" xfId="0" applyNumberFormat="1" applyFont="1" applyFill="1" applyBorder="1" applyAlignment="1">
      <alignment horizontal="left" vertical="top" wrapText="1"/>
    </xf>
    <xf numFmtId="49" fontId="8" fillId="0" borderId="8" xfId="0" applyNumberFormat="1" applyFont="1" applyFill="1" applyBorder="1" applyAlignment="1">
      <alignment horizontal="left" vertical="top" wrapText="1"/>
    </xf>
    <xf numFmtId="49" fontId="8" fillId="0" borderId="9" xfId="0" applyNumberFormat="1" applyFont="1" applyFill="1" applyBorder="1" applyAlignment="1">
      <alignment horizontal="center"/>
    </xf>
    <xf numFmtId="4" fontId="8" fillId="0" borderId="8" xfId="0" applyNumberFormat="1" applyFont="1" applyFill="1" applyBorder="1" applyAlignment="1">
      <alignment horizontal="right"/>
    </xf>
    <xf numFmtId="0" fontId="0" fillId="2" borderId="5" xfId="0" applyFill="1" applyBorder="1" applyAlignment="1">
      <alignment/>
    </xf>
    <xf numFmtId="0" fontId="5" fillId="2" borderId="6" xfId="0" applyNumberFormat="1" applyFont="1" applyFill="1" applyBorder="1" applyAlignment="1">
      <alignment horizontal="center"/>
    </xf>
    <xf numFmtId="172" fontId="29" fillId="3" borderId="7" xfId="0" applyNumberFormat="1" applyFont="1" applyFill="1" applyBorder="1" applyAlignment="1">
      <alignment horizontal="center" vertical="center"/>
    </xf>
    <xf numFmtId="0" fontId="0" fillId="3" borderId="5" xfId="0" applyFill="1" applyBorder="1" applyAlignment="1">
      <alignment/>
    </xf>
    <xf numFmtId="172" fontId="29" fillId="3" borderId="11" xfId="0" applyNumberFormat="1" applyFont="1" applyFill="1" applyBorder="1" applyAlignment="1">
      <alignment horizontal="center" vertical="center"/>
    </xf>
    <xf numFmtId="0" fontId="0" fillId="3" borderId="9" xfId="0" applyFill="1" applyBorder="1" applyAlignment="1">
      <alignment/>
    </xf>
    <xf numFmtId="172" fontId="29" fillId="2" borderId="1" xfId="0" applyNumberFormat="1" applyFont="1" applyFill="1" applyBorder="1" applyAlignment="1">
      <alignment horizontal="center" vertical="center"/>
    </xf>
    <xf numFmtId="0" fontId="0" fillId="2" borderId="2" xfId="0" applyFill="1" applyBorder="1" applyAlignment="1">
      <alignment/>
    </xf>
    <xf numFmtId="4" fontId="0" fillId="2" borderId="8" xfId="0" applyNumberFormat="1" applyFont="1" applyFill="1" applyBorder="1" applyAlignment="1">
      <alignment/>
    </xf>
    <xf numFmtId="0" fontId="8" fillId="0" borderId="4" xfId="0" applyFont="1" applyFill="1" applyBorder="1" applyAlignment="1">
      <alignment horizontal="left" vertical="top" wrapText="1"/>
    </xf>
    <xf numFmtId="0" fontId="9" fillId="0" borderId="6" xfId="0" applyFont="1" applyFill="1" applyBorder="1" applyAlignment="1">
      <alignment horizontal="center"/>
    </xf>
    <xf numFmtId="0" fontId="7" fillId="0" borderId="4" xfId="0" applyFont="1" applyFill="1" applyBorder="1" applyAlignment="1">
      <alignment horizontal="center"/>
    </xf>
    <xf numFmtId="0" fontId="8" fillId="0" borderId="4" xfId="0" applyFont="1" applyFill="1" applyBorder="1" applyAlignment="1">
      <alignment vertical="top" wrapText="1"/>
    </xf>
    <xf numFmtId="0" fontId="8" fillId="0" borderId="14" xfId="0" applyFont="1" applyFill="1" applyBorder="1" applyAlignment="1">
      <alignment horizontal="left" vertical="top" wrapText="1"/>
    </xf>
    <xf numFmtId="0" fontId="8" fillId="0" borderId="0" xfId="0" applyFont="1" applyFill="1" applyBorder="1" applyAlignment="1">
      <alignment horizontal="left" vertical="top" wrapText="1"/>
    </xf>
    <xf numFmtId="173" fontId="8" fillId="0" borderId="4" xfId="0" applyNumberFormat="1" applyFont="1" applyFill="1" applyBorder="1" applyAlignment="1">
      <alignment horizontal="right"/>
    </xf>
    <xf numFmtId="173" fontId="8" fillId="0" borderId="13" xfId="0" applyNumberFormat="1" applyFont="1" applyFill="1" applyBorder="1" applyAlignment="1">
      <alignment horizontal="right"/>
    </xf>
    <xf numFmtId="0" fontId="8" fillId="0" borderId="13" xfId="0" applyFont="1" applyFill="1" applyBorder="1" applyAlignment="1">
      <alignment vertical="top" wrapText="1"/>
    </xf>
    <xf numFmtId="0" fontId="8" fillId="0" borderId="15" xfId="0" applyFont="1" applyFill="1" applyBorder="1" applyAlignment="1">
      <alignment horizontal="left" vertical="top" wrapText="1"/>
    </xf>
    <xf numFmtId="0" fontId="9" fillId="0" borderId="13" xfId="0" applyFont="1" applyFill="1" applyBorder="1" applyAlignment="1">
      <alignment horizontal="center"/>
    </xf>
    <xf numFmtId="0" fontId="8" fillId="0" borderId="15" xfId="0" applyFont="1" applyFill="1" applyBorder="1" applyAlignment="1">
      <alignment vertical="top" wrapText="1"/>
    </xf>
    <xf numFmtId="173" fontId="8" fillId="0" borderId="15" xfId="0" applyNumberFormat="1" applyFont="1" applyFill="1" applyBorder="1" applyAlignment="1">
      <alignment horizontal="right"/>
    </xf>
    <xf numFmtId="0" fontId="31" fillId="0" borderId="15" xfId="0" applyFont="1" applyFill="1" applyBorder="1" applyAlignment="1">
      <alignment horizontal="left" vertical="top" wrapText="1"/>
    </xf>
    <xf numFmtId="0" fontId="8" fillId="0" borderId="8" xfId="0" applyFont="1" applyFill="1" applyBorder="1" applyAlignment="1">
      <alignment horizontal="left" vertical="top" wrapText="1"/>
    </xf>
    <xf numFmtId="0" fontId="9" fillId="0" borderId="10" xfId="0" applyFont="1" applyFill="1" applyBorder="1" applyAlignment="1">
      <alignment horizontal="center"/>
    </xf>
    <xf numFmtId="0" fontId="8" fillId="0" borderId="8" xfId="0" applyFont="1" applyFill="1" applyBorder="1" applyAlignment="1">
      <alignment vertical="top" wrapText="1"/>
    </xf>
    <xf numFmtId="173" fontId="8" fillId="0" borderId="10" xfId="0" applyNumberFormat="1" applyFont="1" applyFill="1" applyBorder="1" applyAlignment="1">
      <alignment horizontal="right"/>
    </xf>
    <xf numFmtId="4" fontId="0" fillId="2" borderId="14" xfId="0" applyNumberFormat="1" applyFill="1" applyBorder="1" applyAlignment="1">
      <alignment/>
    </xf>
    <xf numFmtId="0" fontId="14" fillId="0" borderId="4" xfId="0" applyFont="1" applyFill="1" applyBorder="1" applyAlignment="1">
      <alignment horizontal="left" wrapText="1"/>
    </xf>
    <xf numFmtId="0" fontId="9" fillId="0" borderId="4" xfId="0" applyFont="1" applyFill="1" applyBorder="1" applyAlignment="1">
      <alignment horizontal="center"/>
    </xf>
    <xf numFmtId="0" fontId="14" fillId="0" borderId="4" xfId="0" applyFont="1" applyFill="1" applyBorder="1" applyAlignment="1">
      <alignment wrapText="1"/>
    </xf>
    <xf numFmtId="0" fontId="14" fillId="0" borderId="5" xfId="0" applyFont="1" applyFill="1" applyBorder="1" applyAlignment="1" quotePrefix="1">
      <alignment horizontal="center" wrapText="1"/>
    </xf>
    <xf numFmtId="0" fontId="14" fillId="0" borderId="0" xfId="0" applyFont="1" applyFill="1" applyBorder="1" applyAlignment="1" quotePrefix="1">
      <alignment horizontal="center" wrapText="1"/>
    </xf>
    <xf numFmtId="173" fontId="14" fillId="0" borderId="4" xfId="0" applyNumberFormat="1" applyFont="1" applyFill="1" applyBorder="1" applyAlignment="1">
      <alignment horizontal="right" wrapText="1"/>
    </xf>
    <xf numFmtId="173" fontId="8" fillId="0" borderId="6" xfId="0" applyNumberFormat="1" applyFont="1" applyFill="1" applyBorder="1" applyAlignment="1">
      <alignment horizontal="right"/>
    </xf>
    <xf numFmtId="0" fontId="8" fillId="0" borderId="0" xfId="0" applyFont="1" applyFill="1" applyBorder="1" applyAlignment="1">
      <alignment horizontal="left"/>
    </xf>
    <xf numFmtId="0" fontId="14" fillId="0" borderId="15" xfId="0" applyFont="1" applyFill="1" applyBorder="1" applyAlignment="1">
      <alignment horizontal="left" wrapText="1"/>
    </xf>
    <xf numFmtId="0" fontId="14" fillId="0" borderId="15" xfId="0" applyFont="1" applyFill="1" applyBorder="1" applyAlignment="1">
      <alignment wrapText="1"/>
    </xf>
    <xf numFmtId="0" fontId="8" fillId="0" borderId="14" xfId="0" applyFont="1" applyFill="1" applyBorder="1" applyAlignment="1">
      <alignment horizontal="center"/>
    </xf>
    <xf numFmtId="0" fontId="8" fillId="0" borderId="0" xfId="0" applyFont="1" applyFill="1" applyBorder="1" applyAlignment="1">
      <alignment horizontal="center"/>
    </xf>
    <xf numFmtId="173" fontId="14" fillId="0" borderId="15" xfId="0" applyNumberFormat="1" applyFont="1" applyFill="1" applyBorder="1" applyAlignment="1">
      <alignment horizontal="right" wrapText="1"/>
    </xf>
    <xf numFmtId="0" fontId="14" fillId="0" borderId="14" xfId="0" applyFont="1" applyFill="1" applyBorder="1" applyAlignment="1" quotePrefix="1">
      <alignment horizontal="center" wrapText="1"/>
    </xf>
    <xf numFmtId="0" fontId="14" fillId="0" borderId="14" xfId="0" applyFont="1" applyFill="1" applyBorder="1" applyAlignment="1">
      <alignment horizontal="center" wrapText="1"/>
    </xf>
    <xf numFmtId="0" fontId="14" fillId="0" borderId="0" xfId="0" applyFont="1" applyFill="1" applyBorder="1" applyAlignment="1">
      <alignment horizontal="center" wrapText="1"/>
    </xf>
    <xf numFmtId="0" fontId="14" fillId="0" borderId="13" xfId="0" applyFont="1" applyFill="1" applyBorder="1" applyAlignment="1">
      <alignment wrapText="1"/>
    </xf>
    <xf numFmtId="0" fontId="8" fillId="0" borderId="14" xfId="0" applyFont="1" applyFill="1" applyBorder="1" applyAlignment="1">
      <alignment horizontal="right" vertical="top" wrapText="1"/>
    </xf>
    <xf numFmtId="0" fontId="8" fillId="0" borderId="0" xfId="0" applyFont="1" applyFill="1" applyBorder="1" applyAlignment="1">
      <alignment horizontal="right" vertical="top" wrapText="1"/>
    </xf>
    <xf numFmtId="0" fontId="9" fillId="0" borderId="8" xfId="0" applyFont="1" applyFill="1" applyBorder="1" applyAlignment="1">
      <alignment horizontal="center"/>
    </xf>
    <xf numFmtId="0" fontId="8" fillId="0" borderId="8" xfId="0" applyFont="1" applyFill="1" applyBorder="1" applyAlignment="1">
      <alignment vertical="top"/>
    </xf>
    <xf numFmtId="0" fontId="8" fillId="0" borderId="9" xfId="0" applyFont="1" applyFill="1" applyBorder="1" applyAlignment="1">
      <alignment horizontal="right" vertical="top" wrapText="1"/>
    </xf>
    <xf numFmtId="173" fontId="8" fillId="0" borderId="8" xfId="0" applyNumberFormat="1" applyFont="1" applyFill="1" applyBorder="1" applyAlignment="1">
      <alignment horizontal="right" vertical="top"/>
    </xf>
    <xf numFmtId="0" fontId="8" fillId="0" borderId="0" xfId="0" applyFont="1" applyFill="1" applyBorder="1" applyAlignment="1">
      <alignment vertical="top"/>
    </xf>
    <xf numFmtId="0" fontId="8" fillId="0" borderId="10" xfId="0" applyFont="1" applyFill="1" applyBorder="1" applyAlignment="1">
      <alignment vertical="top"/>
    </xf>
    <xf numFmtId="0" fontId="8" fillId="0" borderId="0" xfId="0" applyFont="1" applyFill="1" applyBorder="1" applyAlignment="1">
      <alignment horizontal="left" vertical="top"/>
    </xf>
    <xf numFmtId="4" fontId="0" fillId="2" borderId="5" xfId="0" applyNumberFormat="1" applyFill="1" applyBorder="1" applyAlignment="1">
      <alignment/>
    </xf>
    <xf numFmtId="0" fontId="8" fillId="0" borderId="5" xfId="0" applyFont="1" applyFill="1" applyBorder="1" applyAlignment="1">
      <alignment horizontal="right" vertical="top" wrapText="1"/>
    </xf>
    <xf numFmtId="0" fontId="32" fillId="0" borderId="15" xfId="0" applyFont="1" applyFill="1" applyBorder="1" applyAlignment="1">
      <alignment horizontal="left" wrapText="1"/>
    </xf>
    <xf numFmtId="173" fontId="8" fillId="0" borderId="15" xfId="0" applyNumberFormat="1" applyFont="1" applyFill="1" applyBorder="1" applyAlignment="1">
      <alignment horizontal="right" vertical="top"/>
    </xf>
    <xf numFmtId="0" fontId="14" fillId="0" borderId="15" xfId="21" applyFont="1" applyFill="1" applyBorder="1" applyAlignment="1">
      <alignment wrapText="1"/>
      <protection/>
    </xf>
    <xf numFmtId="0" fontId="8" fillId="0" borderId="15" xfId="21" applyFont="1" applyFill="1" applyBorder="1">
      <alignment/>
      <protection/>
    </xf>
    <xf numFmtId="0" fontId="8" fillId="0" borderId="14" xfId="21" applyFont="1" applyFill="1" applyBorder="1" applyAlignment="1">
      <alignment horizontal="right"/>
      <protection/>
    </xf>
    <xf numFmtId="0" fontId="8" fillId="0" borderId="0" xfId="21" applyFont="1" applyFill="1" applyBorder="1" applyAlignment="1">
      <alignment horizontal="right"/>
      <protection/>
    </xf>
    <xf numFmtId="0" fontId="8" fillId="0" borderId="13" xfId="21" applyFont="1" applyFill="1" applyBorder="1">
      <alignment/>
      <protection/>
    </xf>
    <xf numFmtId="0" fontId="8" fillId="0" borderId="15" xfId="0" applyFont="1" applyFill="1" applyBorder="1" applyAlignment="1">
      <alignment vertical="top"/>
    </xf>
    <xf numFmtId="0" fontId="8" fillId="0" borderId="14" xfId="0" applyFont="1" applyFill="1" applyBorder="1" applyAlignment="1">
      <alignment/>
    </xf>
    <xf numFmtId="0" fontId="9" fillId="2" borderId="1" xfId="0" applyFont="1" applyFill="1" applyBorder="1" applyAlignment="1">
      <alignment horizontal="center"/>
    </xf>
    <xf numFmtId="0" fontId="7" fillId="2" borderId="1" xfId="0" applyFont="1" applyFill="1" applyBorder="1" applyAlignment="1">
      <alignment horizontal="center"/>
    </xf>
    <xf numFmtId="0" fontId="8" fillId="0" borderId="4" xfId="0" applyFont="1" applyFill="1" applyBorder="1" applyAlignment="1">
      <alignment horizontal="center" vertical="top" wrapText="1"/>
    </xf>
    <xf numFmtId="0" fontId="14" fillId="0" borderId="4" xfId="19" applyFont="1" applyFill="1" applyBorder="1" applyAlignment="1">
      <alignment horizontal="left" wrapText="1"/>
      <protection/>
    </xf>
    <xf numFmtId="0" fontId="8" fillId="0" borderId="4" xfId="19" applyFont="1" applyFill="1" applyBorder="1">
      <alignment/>
      <protection/>
    </xf>
    <xf numFmtId="0" fontId="8" fillId="0" borderId="5" xfId="19" applyFont="1" applyFill="1" applyBorder="1" applyAlignment="1">
      <alignment horizontal="center"/>
      <protection/>
    </xf>
    <xf numFmtId="0" fontId="8" fillId="0" borderId="0" xfId="19" applyFont="1" applyFill="1" applyBorder="1" applyAlignment="1">
      <alignment horizontal="center"/>
      <protection/>
    </xf>
    <xf numFmtId="173" fontId="14" fillId="0" borderId="4" xfId="19" applyNumberFormat="1" applyFont="1" applyFill="1" applyBorder="1" applyAlignment="1">
      <alignment horizontal="right" wrapText="1"/>
      <protection/>
    </xf>
    <xf numFmtId="0" fontId="8" fillId="0" borderId="15" xfId="0" applyFont="1" applyFill="1" applyBorder="1" applyAlignment="1">
      <alignment horizontal="center" vertical="top" wrapText="1"/>
    </xf>
    <xf numFmtId="0" fontId="14" fillId="0" borderId="15" xfId="19" applyFont="1" applyFill="1" applyBorder="1" applyAlignment="1">
      <alignment horizontal="left" wrapText="1"/>
      <protection/>
    </xf>
    <xf numFmtId="0" fontId="8" fillId="0" borderId="15" xfId="19" applyFont="1" applyFill="1" applyBorder="1">
      <alignment/>
      <protection/>
    </xf>
    <xf numFmtId="0" fontId="8" fillId="0" borderId="14" xfId="19" applyFont="1" applyFill="1" applyBorder="1" applyAlignment="1">
      <alignment horizontal="center"/>
      <protection/>
    </xf>
    <xf numFmtId="173" fontId="14" fillId="0" borderId="15" xfId="19" applyNumberFormat="1" applyFont="1" applyFill="1" applyBorder="1" applyAlignment="1">
      <alignment horizontal="right" wrapText="1"/>
      <protection/>
    </xf>
    <xf numFmtId="0" fontId="8" fillId="0" borderId="15" xfId="19" applyFont="1" applyFill="1" applyBorder="1" applyAlignment="1">
      <alignment horizontal="left"/>
      <protection/>
    </xf>
    <xf numFmtId="0" fontId="14" fillId="0" borderId="15" xfId="21" applyFont="1" applyFill="1" applyBorder="1" applyAlignment="1">
      <alignment horizontal="left" wrapText="1"/>
      <protection/>
    </xf>
    <xf numFmtId="0" fontId="8" fillId="0" borderId="6" xfId="0" applyFont="1" applyFill="1" applyBorder="1" applyAlignment="1">
      <alignment horizontal="center" vertical="top" wrapText="1"/>
    </xf>
    <xf numFmtId="0" fontId="7" fillId="0" borderId="6" xfId="0" applyFont="1" applyFill="1" applyBorder="1" applyAlignment="1">
      <alignment horizontal="center" vertical="top" wrapText="1"/>
    </xf>
    <xf numFmtId="0" fontId="8" fillId="0" borderId="13" xfId="0" applyFont="1" applyFill="1" applyBorder="1" applyAlignment="1">
      <alignment horizontal="center" vertical="top" wrapText="1"/>
    </xf>
    <xf numFmtId="0" fontId="7" fillId="0" borderId="13" xfId="0" applyFont="1" applyFill="1" applyBorder="1" applyAlignment="1">
      <alignment horizontal="center" vertical="top" wrapText="1"/>
    </xf>
    <xf numFmtId="0" fontId="9" fillId="2" borderId="12" xfId="0" applyFont="1" applyFill="1" applyBorder="1" applyAlignment="1">
      <alignment horizontal="center" vertical="top" wrapText="1"/>
    </xf>
    <xf numFmtId="0" fontId="9" fillId="2" borderId="1" xfId="0" applyFont="1" applyFill="1" applyBorder="1" applyAlignment="1">
      <alignment horizontal="center" vertical="top" wrapText="1"/>
    </xf>
    <xf numFmtId="0" fontId="7" fillId="2" borderId="1" xfId="0" applyFont="1" applyFill="1" applyBorder="1" applyAlignment="1">
      <alignment horizontal="center" vertical="top" wrapText="1"/>
    </xf>
    <xf numFmtId="0" fontId="6" fillId="2" borderId="1" xfId="0" applyFont="1" applyFill="1" applyBorder="1" applyAlignment="1">
      <alignment vertical="top" wrapText="1"/>
    </xf>
    <xf numFmtId="0" fontId="8" fillId="2" borderId="1" xfId="0" applyFont="1" applyFill="1" applyBorder="1" applyAlignment="1">
      <alignment vertical="top" wrapText="1"/>
    </xf>
    <xf numFmtId="4" fontId="0" fillId="2" borderId="14" xfId="0" applyNumberFormat="1" applyFont="1" applyFill="1" applyBorder="1" applyAlignment="1">
      <alignment/>
    </xf>
    <xf numFmtId="0" fontId="8" fillId="0" borderId="4" xfId="0" applyFont="1" applyFill="1" applyBorder="1" applyAlignment="1">
      <alignment horizontal="left"/>
    </xf>
    <xf numFmtId="0" fontId="8" fillId="0" borderId="5" xfId="0" applyFont="1" applyFill="1" applyBorder="1" applyAlignment="1">
      <alignment/>
    </xf>
    <xf numFmtId="0" fontId="8" fillId="2" borderId="12" xfId="0" applyFont="1" applyFill="1" applyBorder="1" applyAlignment="1">
      <alignment/>
    </xf>
    <xf numFmtId="0" fontId="8" fillId="2" borderId="1" xfId="0" applyFont="1" applyFill="1" applyBorder="1" applyAlignment="1">
      <alignment/>
    </xf>
    <xf numFmtId="0" fontId="6" fillId="2" borderId="1" xfId="0" applyFont="1" applyFill="1" applyBorder="1" applyAlignment="1">
      <alignment horizontal="left"/>
    </xf>
    <xf numFmtId="0" fontId="8" fillId="2" borderId="2" xfId="0" applyFont="1" applyFill="1" applyBorder="1" applyAlignment="1">
      <alignment/>
    </xf>
    <xf numFmtId="173" fontId="8" fillId="2" borderId="12" xfId="0" applyNumberFormat="1" applyFont="1" applyFill="1" applyBorder="1" applyAlignment="1">
      <alignment horizontal="right"/>
    </xf>
    <xf numFmtId="173" fontId="8" fillId="2" borderId="14" xfId="0" applyNumberFormat="1" applyFont="1" applyFill="1" applyBorder="1" applyAlignment="1">
      <alignment horizontal="right"/>
    </xf>
    <xf numFmtId="0" fontId="8" fillId="2" borderId="3" xfId="0" applyFont="1" applyFill="1" applyBorder="1" applyAlignment="1">
      <alignment/>
    </xf>
    <xf numFmtId="0" fontId="9" fillId="0" borderId="15" xfId="0" applyFont="1" applyFill="1" applyBorder="1" applyAlignment="1">
      <alignment horizontal="center" vertical="top" wrapText="1"/>
    </xf>
    <xf numFmtId="0" fontId="8" fillId="0" borderId="5"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14" xfId="0" applyFont="1" applyFill="1" applyBorder="1" applyAlignment="1">
      <alignment horizontal="center" vertical="top" wrapText="1"/>
    </xf>
    <xf numFmtId="171" fontId="8" fillId="0" borderId="13" xfId="0" applyNumberFormat="1" applyFont="1" applyFill="1" applyBorder="1" applyAlignment="1">
      <alignment/>
    </xf>
    <xf numFmtId="171" fontId="8" fillId="0" borderId="13" xfId="0" applyNumberFormat="1" applyFont="1" applyFill="1" applyBorder="1" applyAlignment="1">
      <alignment horizontal="right"/>
    </xf>
    <xf numFmtId="0" fontId="8" fillId="0" borderId="15" xfId="0" applyFont="1" applyFill="1" applyBorder="1" applyAlignment="1">
      <alignment horizontal="left" wrapText="1"/>
    </xf>
    <xf numFmtId="0" fontId="14" fillId="0" borderId="14" xfId="19" applyFont="1" applyFill="1" applyBorder="1" applyAlignment="1" quotePrefix="1">
      <alignment horizontal="center" wrapText="1"/>
      <protection/>
    </xf>
    <xf numFmtId="0" fontId="14" fillId="0" borderId="0" xfId="19" applyFont="1" applyFill="1" applyBorder="1" applyAlignment="1" quotePrefix="1">
      <alignment horizontal="center" wrapText="1"/>
      <protection/>
    </xf>
    <xf numFmtId="0" fontId="14" fillId="0" borderId="14" xfId="19" applyFont="1" applyFill="1" applyBorder="1" applyAlignment="1">
      <alignment horizontal="center" wrapText="1"/>
      <protection/>
    </xf>
    <xf numFmtId="0" fontId="14" fillId="0" borderId="0" xfId="19" applyFont="1" applyFill="1" applyBorder="1" applyAlignment="1">
      <alignment horizontal="center" wrapText="1"/>
      <protection/>
    </xf>
    <xf numFmtId="0" fontId="32" fillId="0" borderId="13" xfId="0" applyFont="1" applyFill="1" applyBorder="1" applyAlignment="1">
      <alignment horizontal="left" wrapText="1"/>
    </xf>
    <xf numFmtId="0" fontId="14" fillId="0" borderId="15" xfId="19" applyFont="1" applyFill="1" applyBorder="1" applyAlignment="1">
      <alignment horizontal="left"/>
      <protection/>
    </xf>
    <xf numFmtId="0" fontId="14" fillId="0" borderId="15" xfId="19" applyFont="1" applyFill="1" applyBorder="1">
      <alignment/>
      <protection/>
    </xf>
    <xf numFmtId="0" fontId="8" fillId="0" borderId="14" xfId="19" applyFont="1" applyFill="1" applyBorder="1" applyAlignment="1">
      <alignment horizontal="center" wrapText="1"/>
      <protection/>
    </xf>
    <xf numFmtId="0" fontId="8" fillId="0" borderId="0" xfId="19" applyFont="1" applyFill="1" applyBorder="1" applyAlignment="1">
      <alignment horizontal="center" wrapText="1"/>
      <protection/>
    </xf>
    <xf numFmtId="0" fontId="14" fillId="0" borderId="13" xfId="19" applyFont="1" applyFill="1" applyBorder="1">
      <alignment/>
      <protection/>
    </xf>
    <xf numFmtId="173" fontId="14" fillId="0" borderId="15" xfId="15" applyNumberFormat="1" applyFont="1" applyFill="1" applyBorder="1" applyAlignment="1">
      <alignment horizontal="right" wrapText="1"/>
    </xf>
    <xf numFmtId="0" fontId="8" fillId="0" borderId="10" xfId="0" applyFont="1" applyFill="1" applyBorder="1" applyAlignment="1">
      <alignment horizontal="center" vertical="top" wrapText="1"/>
    </xf>
    <xf numFmtId="0" fontId="9" fillId="0" borderId="10" xfId="0" applyFont="1" applyFill="1" applyBorder="1" applyAlignment="1">
      <alignment horizontal="center" vertical="top" wrapText="1"/>
    </xf>
    <xf numFmtId="0" fontId="7" fillId="0" borderId="8" xfId="0" applyFont="1" applyFill="1" applyBorder="1" applyAlignment="1">
      <alignment horizontal="center" vertical="top" wrapText="1"/>
    </xf>
    <xf numFmtId="0" fontId="8" fillId="0" borderId="11" xfId="0" applyFont="1" applyFill="1" applyBorder="1" applyAlignment="1">
      <alignment horizontal="left" vertical="top" wrapText="1"/>
    </xf>
    <xf numFmtId="0" fontId="8" fillId="0" borderId="9" xfId="0" applyFont="1" applyFill="1" applyBorder="1" applyAlignment="1">
      <alignment/>
    </xf>
    <xf numFmtId="173" fontId="8" fillId="0" borderId="8" xfId="0" applyNumberFormat="1" applyFont="1" applyFill="1" applyBorder="1" applyAlignment="1">
      <alignment horizontal="right"/>
    </xf>
    <xf numFmtId="0" fontId="9" fillId="0" borderId="0" xfId="0" applyFont="1" applyAlignment="1">
      <alignment horizontal="center"/>
    </xf>
    <xf numFmtId="176" fontId="3" fillId="0" borderId="13" xfId="23" applyNumberFormat="1" applyFont="1" applyFill="1" applyBorder="1" applyAlignment="1" applyProtection="1">
      <alignment vertical="center"/>
      <protection/>
    </xf>
    <xf numFmtId="176" fontId="9" fillId="0" borderId="13" xfId="23" applyFont="1" applyBorder="1">
      <alignment/>
      <protection/>
    </xf>
    <xf numFmtId="176" fontId="3" fillId="5" borderId="13" xfId="23" applyFont="1" applyFill="1" applyBorder="1" applyAlignment="1">
      <alignment vertical="center"/>
      <protection/>
    </xf>
    <xf numFmtId="176" fontId="9" fillId="5" borderId="13" xfId="23" applyFont="1" applyFill="1" applyBorder="1">
      <alignment/>
      <protection/>
    </xf>
    <xf numFmtId="176" fontId="3" fillId="5" borderId="13" xfId="23" applyNumberFormat="1" applyFont="1" applyFill="1" applyBorder="1" applyAlignment="1" applyProtection="1">
      <alignment vertical="center"/>
      <protection/>
    </xf>
    <xf numFmtId="176" fontId="3" fillId="0" borderId="13" xfId="23" applyFont="1" applyFill="1" applyBorder="1" applyAlignment="1">
      <alignment vertical="center"/>
      <protection/>
    </xf>
    <xf numFmtId="0" fontId="9" fillId="0" borderId="8" xfId="0" applyFont="1" applyBorder="1" applyAlignment="1">
      <alignment horizontal="center"/>
    </xf>
    <xf numFmtId="176" fontId="3" fillId="0" borderId="9" xfId="23" applyFont="1" applyFill="1" applyBorder="1" applyAlignment="1">
      <alignment vertical="center"/>
      <protection/>
    </xf>
    <xf numFmtId="176" fontId="9" fillId="0" borderId="10" xfId="23" applyFont="1" applyBorder="1">
      <alignment/>
      <protection/>
    </xf>
    <xf numFmtId="0" fontId="36" fillId="2" borderId="1" xfId="20" applyFont="1" applyFill="1" applyBorder="1" applyAlignment="1">
      <alignment vertical="center"/>
      <protection/>
    </xf>
    <xf numFmtId="0" fontId="8" fillId="2" borderId="12" xfId="0" applyFont="1" applyFill="1" applyBorder="1" applyAlignment="1">
      <alignment horizontal="center"/>
    </xf>
    <xf numFmtId="0" fontId="8" fillId="2" borderId="2" xfId="0" applyFont="1" applyFill="1" applyBorder="1" applyAlignment="1">
      <alignment horizontal="center"/>
    </xf>
    <xf numFmtId="0" fontId="6" fillId="3" borderId="13" xfId="0" applyFont="1" applyFill="1" applyBorder="1" applyAlignment="1">
      <alignment horizontal="center"/>
    </xf>
    <xf numFmtId="0" fontId="6" fillId="0" borderId="0" xfId="0" applyFont="1" applyFill="1" applyBorder="1" applyAlignment="1">
      <alignment horizontal="center"/>
    </xf>
    <xf numFmtId="4" fontId="3" fillId="0" borderId="0" xfId="0" applyNumberFormat="1" applyFont="1" applyFill="1" applyBorder="1" applyAlignment="1">
      <alignment horizontal="center"/>
    </xf>
    <xf numFmtId="0" fontId="18" fillId="0" borderId="5" xfId="0" applyFont="1" applyBorder="1" applyAlignment="1" quotePrefix="1">
      <alignment/>
    </xf>
    <xf numFmtId="0" fontId="18" fillId="0" borderId="13" xfId="0" applyFont="1" applyBorder="1" applyAlignment="1" quotePrefix="1">
      <alignment/>
    </xf>
    <xf numFmtId="0" fontId="8" fillId="0" borderId="7" xfId="0" applyFont="1" applyBorder="1" applyAlignment="1">
      <alignment/>
    </xf>
    <xf numFmtId="0" fontId="8" fillId="0" borderId="6" xfId="0" applyFont="1" applyBorder="1" applyAlignment="1">
      <alignment horizontal="left"/>
    </xf>
    <xf numFmtId="2" fontId="3" fillId="0" borderId="6" xfId="0" applyNumberFormat="1" applyFont="1" applyBorder="1" applyAlignment="1">
      <alignment/>
    </xf>
    <xf numFmtId="4" fontId="8" fillId="0" borderId="5" xfId="0" applyNumberFormat="1" applyFont="1" applyBorder="1" applyAlignment="1">
      <alignment/>
    </xf>
    <xf numFmtId="0" fontId="18" fillId="0" borderId="14" xfId="0" applyFont="1" applyBorder="1" applyAlignment="1" quotePrefix="1">
      <alignment/>
    </xf>
    <xf numFmtId="0" fontId="8" fillId="0" borderId="13" xfId="0" applyFont="1" applyBorder="1" applyAlignment="1">
      <alignment horizontal="left"/>
    </xf>
    <xf numFmtId="2" fontId="3" fillId="0" borderId="13" xfId="0" applyNumberFormat="1" applyFont="1" applyBorder="1" applyAlignment="1">
      <alignment/>
    </xf>
    <xf numFmtId="4" fontId="8" fillId="0" borderId="14" xfId="0" applyNumberFormat="1" applyFont="1" applyBorder="1" applyAlignment="1">
      <alignment/>
    </xf>
    <xf numFmtId="0" fontId="18" fillId="0" borderId="14" xfId="0" applyFont="1" applyBorder="1" applyAlignment="1">
      <alignment/>
    </xf>
    <xf numFmtId="0" fontId="18" fillId="0" borderId="13" xfId="0" applyFont="1" applyBorder="1" applyAlignment="1">
      <alignment/>
    </xf>
    <xf numFmtId="2" fontId="3" fillId="0" borderId="10" xfId="0" applyNumberFormat="1" applyFont="1" applyBorder="1" applyAlignment="1">
      <alignment/>
    </xf>
    <xf numFmtId="4" fontId="8" fillId="0" borderId="9" xfId="0" applyNumberFormat="1" applyFont="1" applyBorder="1" applyAlignment="1">
      <alignment/>
    </xf>
    <xf numFmtId="0" fontId="18" fillId="0" borderId="0" xfId="0" applyFont="1" applyBorder="1" applyAlignment="1" quotePrefix="1">
      <alignment/>
    </xf>
    <xf numFmtId="4" fontId="8" fillId="0" borderId="6" xfId="0" applyNumberFormat="1" applyFont="1" applyBorder="1" applyAlignment="1">
      <alignment/>
    </xf>
    <xf numFmtId="0" fontId="0" fillId="0" borderId="14" xfId="0" applyFont="1" applyBorder="1" applyAlignment="1">
      <alignment horizontal="left"/>
    </xf>
    <xf numFmtId="0" fontId="0" fillId="0" borderId="0" xfId="0" applyFont="1" applyFill="1" applyBorder="1" applyAlignment="1">
      <alignment horizontal="left"/>
    </xf>
    <xf numFmtId="0" fontId="9" fillId="0" borderId="15" xfId="0" applyFont="1" applyBorder="1" applyAlignment="1">
      <alignment horizontal="center"/>
    </xf>
    <xf numFmtId="0" fontId="18" fillId="0" borderId="6" xfId="0" applyFont="1" applyBorder="1" applyAlignment="1" quotePrefix="1">
      <alignment/>
    </xf>
    <xf numFmtId="0" fontId="18" fillId="0" borderId="10" xfId="0" applyFont="1" applyBorder="1" applyAlignment="1" quotePrefix="1">
      <alignment/>
    </xf>
    <xf numFmtId="4" fontId="3" fillId="2" borderId="5" xfId="0" applyNumberFormat="1" applyFont="1" applyFill="1" applyBorder="1" applyAlignment="1">
      <alignment/>
    </xf>
    <xf numFmtId="0" fontId="37" fillId="0" borderId="6" xfId="0" applyFont="1" applyBorder="1" applyAlignment="1">
      <alignment horizontal="left"/>
    </xf>
    <xf numFmtId="0" fontId="37" fillId="0" borderId="0" xfId="0" applyFont="1" applyFill="1" applyBorder="1" applyAlignment="1">
      <alignment horizontal="left"/>
    </xf>
    <xf numFmtId="2" fontId="3" fillId="0" borderId="15" xfId="0" applyNumberFormat="1" applyFont="1" applyBorder="1" applyAlignment="1">
      <alignment/>
    </xf>
    <xf numFmtId="0" fontId="37" fillId="0" borderId="13" xfId="0" applyFont="1" applyBorder="1" applyAlignment="1">
      <alignment horizontal="left"/>
    </xf>
    <xf numFmtId="0" fontId="18" fillId="0" borderId="13" xfId="0" applyFont="1" applyBorder="1" applyAlignment="1" quotePrefix="1">
      <alignment horizontal="left"/>
    </xf>
    <xf numFmtId="0" fontId="18" fillId="0" borderId="0" xfId="0" applyFont="1" applyBorder="1" applyAlignment="1" quotePrefix="1">
      <alignment horizontal="left"/>
    </xf>
    <xf numFmtId="4" fontId="8" fillId="0" borderId="15" xfId="0" applyNumberFormat="1" applyFont="1" applyBorder="1" applyAlignment="1">
      <alignment/>
    </xf>
    <xf numFmtId="0" fontId="37" fillId="0" borderId="10" xfId="0" applyFont="1" applyFill="1" applyBorder="1" applyAlignment="1">
      <alignment horizontal="left"/>
    </xf>
    <xf numFmtId="0" fontId="37" fillId="0" borderId="13" xfId="0" applyFont="1" applyFill="1" applyBorder="1" applyAlignment="1">
      <alignment horizontal="left"/>
    </xf>
    <xf numFmtId="4" fontId="3" fillId="0" borderId="13" xfId="0" applyNumberFormat="1" applyFont="1" applyFill="1" applyBorder="1" applyAlignment="1">
      <alignment horizontal="center"/>
    </xf>
    <xf numFmtId="4" fontId="3" fillId="2" borderId="9" xfId="0" applyNumberFormat="1" applyFont="1" applyFill="1" applyBorder="1" applyAlignment="1">
      <alignment/>
    </xf>
    <xf numFmtId="0" fontId="9" fillId="0" borderId="5" xfId="0" applyFont="1" applyBorder="1" applyAlignment="1">
      <alignment horizontal="center"/>
    </xf>
    <xf numFmtId="0" fontId="3" fillId="0" borderId="0" xfId="0" applyFont="1" applyBorder="1" applyAlignment="1">
      <alignment horizontal="center"/>
    </xf>
    <xf numFmtId="4" fontId="3" fillId="0" borderId="6" xfId="0" applyNumberFormat="1" applyFont="1" applyBorder="1" applyAlignment="1">
      <alignment/>
    </xf>
    <xf numFmtId="0" fontId="9" fillId="0" borderId="14" xfId="0" applyFont="1" applyBorder="1" applyAlignment="1">
      <alignment horizontal="center"/>
    </xf>
    <xf numFmtId="0" fontId="9" fillId="0" borderId="9" xfId="0" applyFont="1" applyBorder="1" applyAlignment="1">
      <alignment horizontal="center"/>
    </xf>
    <xf numFmtId="0" fontId="18" fillId="0" borderId="9" xfId="0" applyFont="1" applyBorder="1" applyAlignment="1" quotePrefix="1">
      <alignment/>
    </xf>
    <xf numFmtId="4" fontId="8" fillId="0" borderId="14" xfId="0" applyNumberFormat="1" applyFont="1" applyBorder="1" applyAlignment="1">
      <alignment horizontal="right"/>
    </xf>
    <xf numFmtId="0" fontId="8" fillId="0" borderId="11" xfId="0" applyFont="1" applyBorder="1" applyAlignment="1">
      <alignment/>
    </xf>
    <xf numFmtId="0" fontId="8" fillId="0" borderId="10" xfId="0" applyFont="1" applyBorder="1" applyAlignment="1">
      <alignment horizontal="left"/>
    </xf>
    <xf numFmtId="4" fontId="8" fillId="0" borderId="0" xfId="0" applyNumberFormat="1" applyFont="1" applyBorder="1" applyAlignment="1">
      <alignment/>
    </xf>
    <xf numFmtId="0" fontId="9" fillId="0" borderId="0" xfId="0" applyFont="1" applyBorder="1" applyAlignment="1">
      <alignment horizontal="center"/>
    </xf>
    <xf numFmtId="4" fontId="8" fillId="0" borderId="6" xfId="0" applyNumberFormat="1" applyFont="1" applyFill="1" applyBorder="1" applyAlignment="1">
      <alignment/>
    </xf>
    <xf numFmtId="0" fontId="9" fillId="0" borderId="8" xfId="0" applyFont="1" applyBorder="1" applyAlignment="1">
      <alignment/>
    </xf>
    <xf numFmtId="0" fontId="9" fillId="0" borderId="11" xfId="0" applyFont="1" applyBorder="1" applyAlignment="1">
      <alignment horizontal="center"/>
    </xf>
    <xf numFmtId="49" fontId="18" fillId="0" borderId="11" xfId="0" applyNumberFormat="1" applyFont="1" applyBorder="1" applyAlignment="1">
      <alignment/>
    </xf>
    <xf numFmtId="0" fontId="18" fillId="0" borderId="11" xfId="0" applyFont="1" applyBorder="1" applyAlignment="1" quotePrefix="1">
      <alignment/>
    </xf>
    <xf numFmtId="4" fontId="8" fillId="0" borderId="9" xfId="0" applyNumberFormat="1" applyFont="1" applyFill="1" applyBorder="1" applyAlignment="1">
      <alignment/>
    </xf>
    <xf numFmtId="0" fontId="9" fillId="0" borderId="12" xfId="0" applyFont="1" applyBorder="1" applyAlignment="1">
      <alignment/>
    </xf>
    <xf numFmtId="0" fontId="9" fillId="0" borderId="1" xfId="0" applyFont="1" applyBorder="1" applyAlignment="1">
      <alignment horizontal="center"/>
    </xf>
    <xf numFmtId="0" fontId="18" fillId="0" borderId="1" xfId="0" applyFont="1" applyBorder="1" applyAlignment="1" quotePrefix="1">
      <alignment/>
    </xf>
    <xf numFmtId="0" fontId="8" fillId="0" borderId="2" xfId="0" applyFont="1" applyBorder="1" applyAlignment="1">
      <alignment/>
    </xf>
    <xf numFmtId="0" fontId="8" fillId="0" borderId="3" xfId="0" applyFont="1" applyBorder="1" applyAlignment="1">
      <alignment horizontal="left"/>
    </xf>
    <xf numFmtId="4" fontId="8" fillId="0" borderId="3" xfId="0" applyNumberFormat="1" applyFont="1" applyFill="1" applyBorder="1" applyAlignment="1">
      <alignment/>
    </xf>
    <xf numFmtId="4" fontId="8" fillId="0" borderId="2" xfId="0" applyNumberFormat="1" applyFont="1" applyFill="1" applyBorder="1" applyAlignment="1">
      <alignment/>
    </xf>
    <xf numFmtId="0" fontId="0" fillId="0" borderId="3" xfId="0" applyNumberFormat="1" applyFont="1" applyBorder="1" applyAlignment="1">
      <alignment horizontal="center"/>
    </xf>
    <xf numFmtId="49" fontId="2" fillId="2" borderId="7" xfId="22" applyNumberFormat="1" applyFont="1" applyFill="1" applyBorder="1" applyAlignment="1">
      <alignment horizontal="left" vertical="center"/>
      <protection/>
    </xf>
    <xf numFmtId="49" fontId="36" fillId="2" borderId="7" xfId="22" applyNumberFormat="1" applyFont="1" applyFill="1" applyBorder="1" applyAlignment="1">
      <alignment horizontal="left" vertical="center"/>
      <protection/>
    </xf>
    <xf numFmtId="49" fontId="8" fillId="2" borderId="7" xfId="22" applyNumberFormat="1" applyFont="1" applyFill="1" applyBorder="1" applyAlignment="1">
      <alignment horizontal="left" vertical="center"/>
      <protection/>
    </xf>
    <xf numFmtId="49" fontId="8" fillId="2" borderId="5" xfId="22" applyNumberFormat="1" applyFont="1" applyFill="1" applyBorder="1" applyAlignment="1">
      <alignment horizontal="left" vertical="center"/>
      <protection/>
    </xf>
    <xf numFmtId="49" fontId="8" fillId="0" borderId="0" xfId="22" applyNumberFormat="1" applyFont="1" applyFill="1" applyBorder="1" applyAlignment="1">
      <alignment horizontal="left" vertical="center"/>
      <protection/>
    </xf>
    <xf numFmtId="0" fontId="5" fillId="2" borderId="3" xfId="0" applyNumberFormat="1" applyFont="1" applyFill="1" applyBorder="1" applyAlignment="1">
      <alignment horizontal="center" vertical="center"/>
    </xf>
    <xf numFmtId="49" fontId="39" fillId="3" borderId="4" xfId="22" applyNumberFormat="1" applyFont="1" applyFill="1" applyBorder="1" applyAlignment="1">
      <alignment horizontal="center" vertical="center" wrapText="1"/>
      <protection/>
    </xf>
    <xf numFmtId="49" fontId="39" fillId="3" borderId="6" xfId="22" applyNumberFormat="1" applyFont="1" applyFill="1" applyBorder="1" applyAlignment="1">
      <alignment horizontal="center" vertical="center" wrapText="1"/>
      <protection/>
    </xf>
    <xf numFmtId="49" fontId="39" fillId="3" borderId="7" xfId="22" applyNumberFormat="1" applyFont="1" applyFill="1" applyBorder="1" applyAlignment="1">
      <alignment horizontal="center" vertical="center" wrapText="1"/>
      <protection/>
    </xf>
    <xf numFmtId="49" fontId="39" fillId="3" borderId="5" xfId="22" applyNumberFormat="1" applyFont="1" applyFill="1" applyBorder="1" applyAlignment="1">
      <alignment horizontal="center" vertical="center" wrapText="1"/>
      <protection/>
    </xf>
    <xf numFmtId="49" fontId="39" fillId="0" borderId="0" xfId="22" applyNumberFormat="1" applyFont="1" applyFill="1" applyBorder="1" applyAlignment="1">
      <alignment horizontal="center" vertical="center" wrapText="1"/>
      <protection/>
    </xf>
    <xf numFmtId="4" fontId="29" fillId="3" borderId="6" xfId="22" applyNumberFormat="1" applyFont="1" applyFill="1" applyBorder="1" applyAlignment="1">
      <alignment horizontal="center"/>
      <protection/>
    </xf>
    <xf numFmtId="177" fontId="29" fillId="3" borderId="5" xfId="22" applyNumberFormat="1" applyFont="1" applyFill="1" applyBorder="1" applyAlignment="1">
      <alignment horizontal="center"/>
      <protection/>
    </xf>
    <xf numFmtId="49" fontId="39" fillId="3" borderId="8" xfId="22" applyNumberFormat="1" applyFont="1" applyFill="1" applyBorder="1" applyAlignment="1">
      <alignment horizontal="center" vertical="center" wrapText="1"/>
      <protection/>
    </xf>
    <xf numFmtId="49" fontId="39" fillId="3" borderId="10" xfId="22" applyNumberFormat="1" applyFont="1" applyFill="1" applyBorder="1" applyAlignment="1">
      <alignment horizontal="center" vertical="center" wrapText="1"/>
      <protection/>
    </xf>
    <xf numFmtId="49" fontId="39" fillId="3" borderId="11" xfId="22" applyNumberFormat="1" applyFont="1" applyFill="1" applyBorder="1" applyAlignment="1">
      <alignment horizontal="center" vertical="center" wrapText="1"/>
      <protection/>
    </xf>
    <xf numFmtId="49" fontId="39" fillId="3" borderId="9" xfId="22" applyNumberFormat="1" applyFont="1" applyFill="1" applyBorder="1" applyAlignment="1">
      <alignment horizontal="center" vertical="center" wrapText="1"/>
      <protection/>
    </xf>
    <xf numFmtId="4" fontId="39" fillId="3" borderId="10" xfId="22" applyNumberFormat="1" applyFont="1" applyFill="1" applyBorder="1" applyAlignment="1">
      <alignment horizontal="center" vertical="center"/>
      <protection/>
    </xf>
    <xf numFmtId="177" fontId="39" fillId="3" borderId="9" xfId="22" applyNumberFormat="1" applyFont="1" applyFill="1" applyBorder="1" applyAlignment="1">
      <alignment horizontal="center" vertical="center"/>
      <protection/>
    </xf>
    <xf numFmtId="49" fontId="1" fillId="2" borderId="15" xfId="22" applyNumberFormat="1" applyFont="1" applyFill="1" applyBorder="1" applyAlignment="1">
      <alignment vertical="center"/>
      <protection/>
    </xf>
    <xf numFmtId="49" fontId="1" fillId="2" borderId="0" xfId="22" applyNumberFormat="1" applyFont="1" applyFill="1" applyBorder="1" applyAlignment="1">
      <alignment vertical="center"/>
      <protection/>
    </xf>
    <xf numFmtId="49" fontId="1" fillId="2" borderId="14" xfId="22" applyNumberFormat="1" applyFont="1" applyFill="1" applyBorder="1" applyAlignment="1">
      <alignment vertical="center"/>
      <protection/>
    </xf>
    <xf numFmtId="49" fontId="1" fillId="0" borderId="0" xfId="22" applyNumberFormat="1" applyFont="1" applyFill="1" applyBorder="1" applyAlignment="1">
      <alignment vertical="center"/>
      <protection/>
    </xf>
    <xf numFmtId="0" fontId="9" fillId="0" borderId="6" xfId="0" applyFont="1" applyBorder="1" applyAlignment="1">
      <alignment horizontal="center" vertical="top"/>
    </xf>
    <xf numFmtId="0" fontId="9" fillId="0" borderId="6" xfId="22" applyFont="1" applyBorder="1" applyAlignment="1">
      <alignment horizontal="center" vertical="top" wrapText="1"/>
      <protection/>
    </xf>
    <xf numFmtId="0" fontId="8" fillId="0" borderId="6" xfId="0" applyFont="1" applyBorder="1" applyAlignment="1">
      <alignment vertical="top"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0" xfId="0" applyFont="1" applyFill="1" applyBorder="1" applyAlignment="1">
      <alignment vertical="top" wrapText="1"/>
    </xf>
    <xf numFmtId="4" fontId="3" fillId="0" borderId="6" xfId="22" applyNumberFormat="1" applyFont="1" applyBorder="1" applyAlignment="1">
      <alignment horizontal="center" vertical="top" wrapText="1"/>
      <protection/>
    </xf>
    <xf numFmtId="0" fontId="0" fillId="0" borderId="13" xfId="0" applyNumberFormat="1" applyFont="1" applyBorder="1" applyAlignment="1">
      <alignment horizontal="center" vertical="top"/>
    </xf>
    <xf numFmtId="0" fontId="9" fillId="0" borderId="13" xfId="22" applyFont="1" applyBorder="1" applyAlignment="1">
      <alignment horizontal="center" vertical="top" wrapText="1"/>
      <protection/>
    </xf>
    <xf numFmtId="0" fontId="8" fillId="0" borderId="13" xfId="0" applyFont="1" applyBorder="1" applyAlignment="1">
      <alignment vertical="top" wrapText="1"/>
    </xf>
    <xf numFmtId="176" fontId="3" fillId="0" borderId="15" xfId="24" applyNumberFormat="1" applyFont="1" applyBorder="1" applyAlignment="1" applyProtection="1">
      <alignment horizontal="left" vertical="top" wrapText="1"/>
      <protection/>
    </xf>
    <xf numFmtId="176" fontId="3" fillId="0" borderId="14" xfId="24" applyNumberFormat="1" applyFont="1" applyBorder="1" applyAlignment="1" applyProtection="1">
      <alignment horizontal="left" vertical="top" wrapText="1"/>
      <protection/>
    </xf>
    <xf numFmtId="176" fontId="3" fillId="0" borderId="0" xfId="24" applyNumberFormat="1" applyFont="1" applyFill="1" applyBorder="1" applyAlignment="1" applyProtection="1">
      <alignment horizontal="left" vertical="top" wrapText="1"/>
      <protection/>
    </xf>
    <xf numFmtId="4" fontId="3" fillId="0" borderId="13" xfId="22" applyNumberFormat="1" applyFont="1" applyBorder="1" applyAlignment="1">
      <alignment horizontal="center" vertical="top" wrapText="1"/>
      <protection/>
    </xf>
    <xf numFmtId="0" fontId="9" fillId="0" borderId="10" xfId="0" applyFont="1" applyBorder="1" applyAlignment="1">
      <alignment horizontal="center" vertical="top"/>
    </xf>
    <xf numFmtId="49" fontId="9" fillId="0" borderId="10" xfId="22" applyNumberFormat="1" applyFont="1" applyBorder="1" applyAlignment="1">
      <alignment horizontal="center" vertical="top"/>
      <protection/>
    </xf>
    <xf numFmtId="0" fontId="8" fillId="0" borderId="10" xfId="0" applyFont="1" applyBorder="1" applyAlignment="1">
      <alignment horizontal="justify" vertical="top" wrapText="1"/>
    </xf>
    <xf numFmtId="0" fontId="3" fillId="0" borderId="8" xfId="0" applyFont="1" applyBorder="1" applyAlignment="1">
      <alignment vertical="top" wrapText="1"/>
    </xf>
    <xf numFmtId="0" fontId="3" fillId="0" borderId="9" xfId="0" applyFont="1" applyBorder="1" applyAlignment="1">
      <alignment vertical="top" wrapText="1"/>
    </xf>
    <xf numFmtId="4" fontId="3" fillId="0" borderId="10" xfId="22" applyNumberFormat="1" applyFont="1" applyBorder="1" applyAlignment="1">
      <alignment horizontal="center" vertical="top" wrapText="1"/>
      <protection/>
    </xf>
    <xf numFmtId="0" fontId="9" fillId="0" borderId="10" xfId="22" applyFont="1" applyBorder="1" applyAlignment="1">
      <alignment horizontal="center" vertical="top" wrapText="1"/>
      <protection/>
    </xf>
    <xf numFmtId="0" fontId="8" fillId="0" borderId="10" xfId="0" applyFont="1" applyBorder="1" applyAlignment="1">
      <alignment vertical="top" wrapText="1"/>
    </xf>
    <xf numFmtId="49" fontId="1" fillId="2" borderId="8" xfId="22" applyNumberFormat="1" applyFont="1" applyFill="1" applyBorder="1" applyAlignment="1">
      <alignment vertical="center"/>
      <protection/>
    </xf>
    <xf numFmtId="49" fontId="1" fillId="2" borderId="9" xfId="22" applyNumberFormat="1" applyFont="1" applyFill="1" applyBorder="1" applyAlignment="1">
      <alignment vertical="center"/>
      <protection/>
    </xf>
    <xf numFmtId="0" fontId="3" fillId="0" borderId="15" xfId="0" applyFont="1" applyBorder="1" applyAlignment="1">
      <alignment vertical="top" wrapText="1"/>
    </xf>
    <xf numFmtId="0" fontId="3" fillId="0" borderId="14" xfId="0" applyFont="1" applyBorder="1" applyAlignment="1">
      <alignment vertical="top" wrapText="1"/>
    </xf>
    <xf numFmtId="0" fontId="0" fillId="0" borderId="10" xfId="0" applyNumberFormat="1" applyFont="1" applyBorder="1" applyAlignment="1">
      <alignment horizontal="center" vertical="top"/>
    </xf>
    <xf numFmtId="49" fontId="2" fillId="2" borderId="7" xfId="0" applyNumberFormat="1" applyFont="1" applyFill="1" applyBorder="1" applyAlignment="1">
      <alignment horizontal="left" vertical="center"/>
    </xf>
    <xf numFmtId="49" fontId="36" fillId="2" borderId="7" xfId="0" applyNumberFormat="1" applyFont="1" applyFill="1" applyBorder="1" applyAlignment="1">
      <alignment horizontal="left" vertical="center"/>
    </xf>
    <xf numFmtId="49" fontId="2" fillId="2" borderId="7" xfId="0" applyNumberFormat="1" applyFont="1" applyFill="1" applyBorder="1" applyAlignment="1">
      <alignment horizontal="left" vertical="center" wrapText="1"/>
    </xf>
    <xf numFmtId="49" fontId="6" fillId="2" borderId="5"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0" fontId="4" fillId="2" borderId="3" xfId="0" applyNumberFormat="1" applyFont="1" applyFill="1" applyBorder="1" applyAlignment="1">
      <alignment horizontal="center" vertical="center"/>
    </xf>
    <xf numFmtId="49" fontId="40" fillId="3" borderId="6" xfId="0" applyNumberFormat="1" applyFont="1" applyFill="1" applyBorder="1" applyAlignment="1">
      <alignment horizontal="center" vertical="center" wrapText="1"/>
    </xf>
    <xf numFmtId="49" fontId="40" fillId="3" borderId="7" xfId="0" applyNumberFormat="1" applyFont="1" applyFill="1" applyBorder="1" applyAlignment="1">
      <alignment horizontal="center" vertical="center" wrapText="1"/>
    </xf>
    <xf numFmtId="49" fontId="41" fillId="3" borderId="6" xfId="0" applyNumberFormat="1" applyFont="1" applyFill="1" applyBorder="1" applyAlignment="1">
      <alignment horizontal="center" vertical="center" wrapText="1"/>
    </xf>
    <xf numFmtId="49" fontId="41" fillId="3" borderId="7" xfId="0" applyNumberFormat="1" applyFont="1" applyFill="1" applyBorder="1" applyAlignment="1">
      <alignment horizontal="center" vertical="center" wrapText="1"/>
    </xf>
    <xf numFmtId="49" fontId="41" fillId="3" borderId="5" xfId="0" applyNumberFormat="1" applyFont="1" applyFill="1" applyBorder="1" applyAlignment="1">
      <alignment horizontal="center" vertical="center" wrapText="1"/>
    </xf>
    <xf numFmtId="49" fontId="41" fillId="0" borderId="0" xfId="0" applyNumberFormat="1" applyFont="1" applyFill="1" applyBorder="1" applyAlignment="1">
      <alignment horizontal="center" vertical="center" wrapText="1"/>
    </xf>
    <xf numFmtId="4" fontId="6" fillId="3" borderId="4" xfId="0" applyNumberFormat="1" applyFont="1" applyFill="1" applyBorder="1" applyAlignment="1">
      <alignment horizontal="center"/>
    </xf>
    <xf numFmtId="4" fontId="6" fillId="3" borderId="6" xfId="0" applyNumberFormat="1" applyFont="1" applyFill="1" applyBorder="1" applyAlignment="1">
      <alignment horizontal="center"/>
    </xf>
    <xf numFmtId="49" fontId="40" fillId="3" borderId="10" xfId="0" applyNumberFormat="1" applyFont="1" applyFill="1" applyBorder="1" applyAlignment="1">
      <alignment horizontal="center" vertical="center" wrapText="1"/>
    </xf>
    <xf numFmtId="49" fontId="40" fillId="3" borderId="11" xfId="0" applyNumberFormat="1" applyFont="1" applyFill="1" applyBorder="1" applyAlignment="1">
      <alignment horizontal="center" vertical="center" wrapText="1"/>
    </xf>
    <xf numFmtId="49" fontId="41" fillId="3" borderId="10" xfId="0" applyNumberFormat="1" applyFont="1" applyFill="1" applyBorder="1" applyAlignment="1">
      <alignment horizontal="center" vertical="center" wrapText="1"/>
    </xf>
    <xf numFmtId="49" fontId="41" fillId="3" borderId="11" xfId="0" applyNumberFormat="1" applyFont="1" applyFill="1" applyBorder="1" applyAlignment="1">
      <alignment horizontal="center" vertical="center" wrapText="1"/>
    </xf>
    <xf numFmtId="49" fontId="41" fillId="3" borderId="9" xfId="0" applyNumberFormat="1" applyFont="1" applyFill="1" applyBorder="1" applyAlignment="1">
      <alignment horizontal="center" vertical="center" wrapText="1"/>
    </xf>
    <xf numFmtId="4" fontId="41" fillId="3" borderId="8" xfId="0" applyNumberFormat="1" applyFont="1" applyFill="1" applyBorder="1" applyAlignment="1">
      <alignment horizontal="center" vertical="center"/>
    </xf>
    <xf numFmtId="4" fontId="41" fillId="3" borderId="10" xfId="0" applyNumberFormat="1" applyFont="1" applyFill="1" applyBorder="1" applyAlignment="1">
      <alignment horizontal="center" vertical="center"/>
    </xf>
    <xf numFmtId="49" fontId="41" fillId="2" borderId="8" xfId="0" applyNumberFormat="1" applyFont="1" applyFill="1" applyBorder="1" applyAlignment="1">
      <alignment vertical="top" wrapText="1"/>
    </xf>
    <xf numFmtId="49" fontId="41" fillId="2" borderId="11" xfId="0" applyNumberFormat="1" applyFont="1" applyFill="1" applyBorder="1" applyAlignment="1">
      <alignment vertical="top" wrapText="1"/>
    </xf>
    <xf numFmtId="49" fontId="41" fillId="2" borderId="9" xfId="0" applyNumberFormat="1" applyFont="1" applyFill="1" applyBorder="1" applyAlignment="1">
      <alignment vertical="top" wrapText="1"/>
    </xf>
    <xf numFmtId="49" fontId="41" fillId="0" borderId="0" xfId="0" applyNumberFormat="1" applyFont="1" applyFill="1" applyBorder="1" applyAlignment="1">
      <alignment vertical="top" wrapText="1"/>
    </xf>
    <xf numFmtId="49" fontId="16" fillId="0" borderId="6" xfId="0" applyNumberFormat="1" applyFont="1" applyFill="1" applyBorder="1" applyAlignment="1">
      <alignment horizontal="center" vertical="top" wrapText="1"/>
    </xf>
    <xf numFmtId="49" fontId="9" fillId="0" borderId="14" xfId="0" applyNumberFormat="1" applyFont="1" applyBorder="1" applyAlignment="1">
      <alignment horizontal="center"/>
    </xf>
    <xf numFmtId="49" fontId="15" fillId="0" borderId="5" xfId="0" applyNumberFormat="1" applyFont="1" applyFill="1" applyBorder="1" applyAlignment="1">
      <alignment horizontal="center" vertical="top" wrapText="1"/>
    </xf>
    <xf numFmtId="49" fontId="16" fillId="0" borderId="5" xfId="0" applyNumberFormat="1" applyFont="1" applyFill="1" applyBorder="1" applyAlignment="1">
      <alignment horizontal="center" vertical="top" wrapText="1"/>
    </xf>
    <xf numFmtId="49" fontId="14" fillId="0" borderId="6" xfId="0" applyNumberFormat="1" applyFont="1" applyFill="1" applyBorder="1" applyAlignment="1">
      <alignment horizontal="left" vertical="top" wrapText="1"/>
    </xf>
    <xf numFmtId="49" fontId="14" fillId="0" borderId="0" xfId="0" applyNumberFormat="1" applyFont="1" applyFill="1" applyBorder="1" applyAlignment="1">
      <alignment vertical="top" wrapText="1"/>
    </xf>
    <xf numFmtId="49" fontId="14" fillId="0" borderId="14" xfId="0" applyNumberFormat="1" applyFont="1" applyFill="1" applyBorder="1" applyAlignment="1">
      <alignment horizontal="center" vertical="top" wrapText="1"/>
    </xf>
    <xf numFmtId="49" fontId="14" fillId="0" borderId="0" xfId="0" applyNumberFormat="1" applyFont="1" applyFill="1" applyBorder="1" applyAlignment="1">
      <alignment horizontal="center" vertical="top" wrapText="1"/>
    </xf>
    <xf numFmtId="0" fontId="3" fillId="0" borderId="13" xfId="0" applyNumberFormat="1" applyFont="1" applyBorder="1" applyAlignment="1">
      <alignment horizontal="center" vertical="top"/>
    </xf>
    <xf numFmtId="49" fontId="9" fillId="0" borderId="13" xfId="0" applyNumberFormat="1" applyFont="1" applyBorder="1" applyAlignment="1">
      <alignment horizontal="center"/>
    </xf>
    <xf numFmtId="49" fontId="7" fillId="0" borderId="14" xfId="0" applyNumberFormat="1" applyFont="1" applyBorder="1" applyAlignment="1">
      <alignment horizontal="center"/>
    </xf>
    <xf numFmtId="49" fontId="8" fillId="0" borderId="13" xfId="0" applyNumberFormat="1" applyFont="1" applyBorder="1" applyAlignment="1">
      <alignment horizontal="left" vertical="top" wrapText="1"/>
    </xf>
    <xf numFmtId="49" fontId="8" fillId="0" borderId="15" xfId="0" applyNumberFormat="1" applyFont="1" applyBorder="1" applyAlignment="1">
      <alignment horizontal="left" vertical="top" wrapText="1"/>
    </xf>
    <xf numFmtId="49" fontId="8" fillId="0" borderId="14" xfId="0" applyNumberFormat="1" applyFont="1" applyBorder="1" applyAlignment="1">
      <alignment horizontal="center"/>
    </xf>
    <xf numFmtId="49" fontId="9" fillId="0" borderId="13" xfId="0" applyNumberFormat="1" applyFont="1" applyFill="1" applyBorder="1" applyAlignment="1">
      <alignment horizontal="center"/>
    </xf>
    <xf numFmtId="49" fontId="9" fillId="0" borderId="14" xfId="0" applyNumberFormat="1" applyFont="1" applyFill="1" applyBorder="1" applyAlignment="1">
      <alignment horizontal="center"/>
    </xf>
    <xf numFmtId="49" fontId="41" fillId="2" borderId="12" xfId="0" applyNumberFormat="1" applyFont="1" applyFill="1" applyBorder="1" applyAlignment="1">
      <alignment vertical="top" wrapText="1"/>
    </xf>
    <xf numFmtId="49" fontId="41" fillId="2" borderId="1" xfId="0" applyNumberFormat="1" applyFont="1" applyFill="1" applyBorder="1" applyAlignment="1">
      <alignment vertical="top" wrapText="1"/>
    </xf>
    <xf numFmtId="49" fontId="41" fillId="2" borderId="2" xfId="0" applyNumberFormat="1" applyFont="1" applyFill="1" applyBorder="1" applyAlignment="1">
      <alignment vertical="top" wrapText="1"/>
    </xf>
    <xf numFmtId="0" fontId="7" fillId="0" borderId="14" xfId="0" applyFont="1" applyBorder="1" applyAlignment="1">
      <alignment horizontal="center"/>
    </xf>
    <xf numFmtId="49" fontId="8" fillId="0" borderId="0" xfId="0" applyNumberFormat="1" applyFont="1" applyBorder="1" applyAlignment="1">
      <alignment horizontal="left" vertical="top" wrapText="1"/>
    </xf>
    <xf numFmtId="49" fontId="9" fillId="0" borderId="6" xfId="0" applyNumberFormat="1" applyFont="1" applyFill="1" applyBorder="1" applyAlignment="1">
      <alignment horizontal="center"/>
    </xf>
    <xf numFmtId="49" fontId="9" fillId="0" borderId="10" xfId="0" applyNumberFormat="1" applyFont="1" applyFill="1" applyBorder="1" applyAlignment="1">
      <alignment horizontal="center"/>
    </xf>
    <xf numFmtId="49" fontId="9" fillId="0" borderId="6" xfId="0" applyNumberFormat="1" applyFont="1" applyBorder="1" applyAlignment="1">
      <alignment horizontal="center"/>
    </xf>
    <xf numFmtId="49" fontId="9" fillId="0" borderId="10" xfId="0" applyNumberFormat="1" applyFont="1" applyBorder="1" applyAlignment="1">
      <alignment horizontal="center"/>
    </xf>
    <xf numFmtId="0" fontId="7" fillId="0" borderId="11" xfId="0" applyFont="1" applyBorder="1" applyAlignment="1">
      <alignment horizontal="center"/>
    </xf>
    <xf numFmtId="49" fontId="8" fillId="0" borderId="9" xfId="0" applyNumberFormat="1" applyFont="1" applyFill="1" applyBorder="1" applyAlignment="1">
      <alignment horizontal="left" vertical="top" wrapText="1"/>
    </xf>
    <xf numFmtId="172" fontId="1" fillId="2" borderId="24" xfId="0" applyNumberFormat="1" applyFont="1" applyFill="1" applyBorder="1" applyAlignment="1">
      <alignment horizontal="center" vertical="center"/>
    </xf>
    <xf numFmtId="172" fontId="1" fillId="2" borderId="25" xfId="0" applyNumberFormat="1" applyFont="1" applyFill="1" applyBorder="1" applyAlignment="1">
      <alignment horizontal="center" vertical="center"/>
    </xf>
    <xf numFmtId="172" fontId="1" fillId="2" borderId="26" xfId="0" applyNumberFormat="1" applyFont="1" applyFill="1" applyBorder="1" applyAlignment="1">
      <alignment horizontal="center" vertical="center"/>
    </xf>
    <xf numFmtId="4" fontId="4" fillId="2" borderId="12" xfId="0" applyNumberFormat="1" applyFont="1" applyFill="1" applyBorder="1" applyAlignment="1">
      <alignment horizontal="center"/>
    </xf>
    <xf numFmtId="4" fontId="4" fillId="2" borderId="2" xfId="0" applyNumberFormat="1" applyFont="1" applyFill="1" applyBorder="1" applyAlignment="1">
      <alignment horizontal="center"/>
    </xf>
    <xf numFmtId="0" fontId="4" fillId="2" borderId="12" xfId="0" applyFont="1" applyFill="1" applyBorder="1" applyAlignment="1">
      <alignment horizontal="center"/>
    </xf>
    <xf numFmtId="0" fontId="4" fillId="2" borderId="2" xfId="0" applyFont="1" applyFill="1" applyBorder="1" applyAlignment="1">
      <alignment horizontal="center"/>
    </xf>
    <xf numFmtId="4" fontId="4" fillId="2" borderId="4" xfId="0" applyNumberFormat="1" applyFont="1" applyFill="1" applyBorder="1" applyAlignment="1">
      <alignment horizontal="center"/>
    </xf>
    <xf numFmtId="4" fontId="3" fillId="2" borderId="12" xfId="0" applyNumberFormat="1" applyFont="1" applyFill="1" applyBorder="1" applyAlignment="1">
      <alignment horizontal="center"/>
    </xf>
    <xf numFmtId="4" fontId="3" fillId="2" borderId="1" xfId="0" applyNumberFormat="1" applyFont="1" applyFill="1" applyBorder="1" applyAlignment="1">
      <alignment horizontal="center"/>
    </xf>
    <xf numFmtId="4" fontId="3" fillId="2" borderId="2" xfId="0" applyNumberFormat="1" applyFont="1" applyFill="1" applyBorder="1" applyAlignment="1">
      <alignment horizontal="center"/>
    </xf>
    <xf numFmtId="4" fontId="3" fillId="2" borderId="3" xfId="0" applyNumberFormat="1" applyFont="1" applyFill="1" applyBorder="1" applyAlignment="1">
      <alignment horizontal="center"/>
    </xf>
    <xf numFmtId="4" fontId="4" fillId="2" borderId="12" xfId="0" applyNumberFormat="1" applyFont="1" applyFill="1" applyBorder="1" applyAlignment="1">
      <alignment horizontal="center" vertical="center"/>
    </xf>
    <xf numFmtId="4" fontId="4" fillId="2" borderId="2" xfId="0" applyNumberFormat="1" applyFont="1" applyFill="1" applyBorder="1" applyAlignment="1">
      <alignment horizontal="center" vertical="center"/>
    </xf>
    <xf numFmtId="4" fontId="3" fillId="2" borderId="7" xfId="0" applyNumberFormat="1" applyFont="1" applyFill="1" applyBorder="1" applyAlignment="1">
      <alignment horizontal="center"/>
    </xf>
    <xf numFmtId="172" fontId="1" fillId="2" borderId="27" xfId="0" applyNumberFormat="1" applyFont="1" applyFill="1" applyBorder="1" applyAlignment="1">
      <alignment horizontal="center" vertical="center"/>
    </xf>
    <xf numFmtId="172" fontId="1" fillId="2" borderId="28" xfId="0" applyNumberFormat="1" applyFont="1" applyFill="1" applyBorder="1" applyAlignment="1">
      <alignment horizontal="center" vertical="center"/>
    </xf>
    <xf numFmtId="172" fontId="1" fillId="2" borderId="29"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2" borderId="5" xfId="0" applyNumberFormat="1" applyFont="1" applyFill="1" applyBorder="1" applyAlignment="1">
      <alignment horizontal="center" vertical="center"/>
    </xf>
  </cellXfs>
  <cellStyles count="13">
    <cellStyle name="Normal" xfId="0"/>
    <cellStyle name="Euro" xfId="15"/>
    <cellStyle name="Comma" xfId="16"/>
    <cellStyle name="Comma [0]" xfId="17"/>
    <cellStyle name="Percent" xfId="18"/>
    <cellStyle name="Standaard_Blad1" xfId="19"/>
    <cellStyle name="Standaard_Fischer Amps" xfId="20"/>
    <cellStyle name="Standaard_ICA 2005 def" xfId="21"/>
    <cellStyle name="Standaard_Overline" xfId="22"/>
    <cellStyle name="Standaard_RDL_1" xfId="23"/>
    <cellStyle name="Standaard_Sheet1" xfId="24"/>
    <cellStyle name="Currency" xfId="25"/>
    <cellStyle name="Currency [0]" xfId="26"/>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V229"/>
  <sheetViews>
    <sheetView workbookViewId="0" topLeftCell="A199">
      <selection activeCell="N149" sqref="N149"/>
    </sheetView>
  </sheetViews>
  <sheetFormatPr defaultColWidth="9.140625" defaultRowHeight="12.75"/>
  <cols>
    <col min="1" max="1" width="7.421875" style="145" bestFit="1" customWidth="1"/>
    <col min="2" max="2" width="4.00390625" style="145" bestFit="1" customWidth="1"/>
    <col min="3" max="3" width="7.140625" style="146" bestFit="1" customWidth="1"/>
    <col min="4" max="4" width="1.7109375" style="96" customWidth="1"/>
    <col min="5" max="5" width="21.7109375" style="147" customWidth="1"/>
    <col min="6" max="6" width="45.421875" style="96" customWidth="1"/>
    <col min="7" max="7" width="10.7109375" style="146" customWidth="1"/>
    <col min="8" max="8" width="1.7109375" style="0" customWidth="1"/>
    <col min="9" max="10" width="9.140625" style="148" customWidth="1"/>
    <col min="11" max="11" width="1.7109375" style="0" customWidth="1"/>
    <col min="12" max="12" width="6.421875" style="149" bestFit="1" customWidth="1"/>
    <col min="13" max="13" width="1.7109375" style="0" customWidth="1"/>
    <col min="14" max="14" width="8.8515625" style="0" customWidth="1"/>
    <col min="15" max="17" width="9.140625" style="5" customWidth="1"/>
    <col min="18" max="18" width="9.140625" style="50" customWidth="1"/>
    <col min="19" max="22" width="9.140625" style="5" customWidth="1"/>
    <col min="23" max="16384" width="8.8515625" style="0" customWidth="1"/>
  </cols>
  <sheetData>
    <row r="1" spans="1:18" ht="50.25" customHeight="1">
      <c r="A1" s="857" t="s">
        <v>99</v>
      </c>
      <c r="B1" s="858"/>
      <c r="C1" s="859"/>
      <c r="D1" s="1"/>
      <c r="E1" s="1" t="s">
        <v>100</v>
      </c>
      <c r="F1" s="2"/>
      <c r="G1" s="3"/>
      <c r="I1" s="860" t="s">
        <v>101</v>
      </c>
      <c r="J1" s="861"/>
      <c r="L1" s="4" t="s">
        <v>102</v>
      </c>
      <c r="R1" s="5"/>
    </row>
    <row r="2" spans="1:18" ht="12.75">
      <c r="A2" s="6" t="s">
        <v>103</v>
      </c>
      <c r="B2" s="7"/>
      <c r="C2" s="8" t="s">
        <v>104</v>
      </c>
      <c r="D2" s="9"/>
      <c r="E2" s="10" t="s">
        <v>105</v>
      </c>
      <c r="F2" s="11" t="s">
        <v>106</v>
      </c>
      <c r="G2" s="12"/>
      <c r="I2" s="13" t="s">
        <v>107</v>
      </c>
      <c r="J2" s="14" t="s">
        <v>107</v>
      </c>
      <c r="L2" s="15"/>
      <c r="R2" s="16"/>
    </row>
    <row r="3" spans="1:18" ht="12.75">
      <c r="A3" s="17" t="s">
        <v>108</v>
      </c>
      <c r="B3" s="18"/>
      <c r="C3" s="19" t="s">
        <v>108</v>
      </c>
      <c r="D3" s="20"/>
      <c r="E3" s="21"/>
      <c r="F3" s="22"/>
      <c r="G3" s="23"/>
      <c r="I3" s="24" t="s">
        <v>109</v>
      </c>
      <c r="J3" s="25" t="s">
        <v>110</v>
      </c>
      <c r="L3" s="26"/>
      <c r="R3" s="16"/>
    </row>
    <row r="4" spans="1:18" ht="12.75">
      <c r="A4" s="27"/>
      <c r="B4" s="28"/>
      <c r="C4" s="28"/>
      <c r="D4" s="28"/>
      <c r="E4" s="29" t="s">
        <v>111</v>
      </c>
      <c r="F4" s="30"/>
      <c r="G4" s="31"/>
      <c r="H4" s="32"/>
      <c r="I4" s="33"/>
      <c r="J4" s="34"/>
      <c r="K4" s="32"/>
      <c r="L4" s="35"/>
      <c r="R4" s="36"/>
    </row>
    <row r="5" spans="1:22" s="32" customFormat="1" ht="12.75">
      <c r="A5" s="37">
        <v>111004036</v>
      </c>
      <c r="B5" s="37" t="s">
        <v>112</v>
      </c>
      <c r="C5" s="37">
        <v>500264</v>
      </c>
      <c r="D5" s="37"/>
      <c r="E5" s="38" t="s">
        <v>113</v>
      </c>
      <c r="F5" s="39" t="s">
        <v>114</v>
      </c>
      <c r="G5" s="40"/>
      <c r="H5" s="41"/>
      <c r="I5" s="42">
        <f aca="true" t="shared" si="0" ref="I5:I10">J5/1.21</f>
        <v>42.97520661157025</v>
      </c>
      <c r="J5" s="42">
        <v>52</v>
      </c>
      <c r="K5" s="43"/>
      <c r="L5" s="44">
        <v>11</v>
      </c>
      <c r="O5" s="45"/>
      <c r="P5" s="45"/>
      <c r="Q5" s="46"/>
      <c r="R5" s="36"/>
      <c r="S5" s="45"/>
      <c r="T5" s="36"/>
      <c r="U5" s="36"/>
      <c r="V5" s="45"/>
    </row>
    <row r="6" spans="1:22" s="32" customFormat="1" ht="12.75">
      <c r="A6" s="37">
        <v>111004045</v>
      </c>
      <c r="B6" s="37" t="s">
        <v>112</v>
      </c>
      <c r="C6" s="37">
        <v>500265</v>
      </c>
      <c r="D6" s="37"/>
      <c r="E6" s="38" t="s">
        <v>115</v>
      </c>
      <c r="F6" s="39" t="s">
        <v>114</v>
      </c>
      <c r="G6" s="40"/>
      <c r="H6" s="41"/>
      <c r="I6" s="42">
        <f t="shared" si="0"/>
        <v>51.239669421487605</v>
      </c>
      <c r="J6" s="42">
        <v>62</v>
      </c>
      <c r="K6" s="43"/>
      <c r="L6" s="44">
        <v>11</v>
      </c>
      <c r="O6" s="45"/>
      <c r="P6" s="45"/>
      <c r="Q6" s="46"/>
      <c r="R6" s="36"/>
      <c r="S6" s="45"/>
      <c r="T6" s="36"/>
      <c r="U6" s="36"/>
      <c r="V6" s="45"/>
    </row>
    <row r="7" spans="1:22" s="32" customFormat="1" ht="12.75">
      <c r="A7" s="37"/>
      <c r="B7" s="37" t="s">
        <v>112</v>
      </c>
      <c r="C7" s="37">
        <v>5175</v>
      </c>
      <c r="D7" s="37"/>
      <c r="E7" s="38" t="s">
        <v>116</v>
      </c>
      <c r="F7" s="39" t="s">
        <v>114</v>
      </c>
      <c r="G7" s="40"/>
      <c r="H7" s="41"/>
      <c r="I7" s="42">
        <f t="shared" si="0"/>
        <v>26.446280991735538</v>
      </c>
      <c r="J7" s="42">
        <v>32</v>
      </c>
      <c r="K7" s="43"/>
      <c r="L7" s="44">
        <v>11</v>
      </c>
      <c r="O7" s="45"/>
      <c r="P7" s="45"/>
      <c r="Q7" s="46"/>
      <c r="R7" s="36"/>
      <c r="S7" s="45"/>
      <c r="T7" s="36"/>
      <c r="U7" s="36"/>
      <c r="V7" s="45"/>
    </row>
    <row r="8" spans="1:22" s="32" customFormat="1" ht="12.75">
      <c r="A8" s="37">
        <v>111004049</v>
      </c>
      <c r="B8" s="37" t="s">
        <v>112</v>
      </c>
      <c r="C8" s="37">
        <v>5177</v>
      </c>
      <c r="D8" s="37"/>
      <c r="E8" s="38" t="s">
        <v>117</v>
      </c>
      <c r="F8" s="39" t="s">
        <v>114</v>
      </c>
      <c r="G8" s="40"/>
      <c r="H8" s="41"/>
      <c r="I8" s="42">
        <f t="shared" si="0"/>
        <v>35.950413223140494</v>
      </c>
      <c r="J8" s="42">
        <v>43.5</v>
      </c>
      <c r="K8" s="43"/>
      <c r="L8" s="44">
        <v>11</v>
      </c>
      <c r="O8" s="45"/>
      <c r="P8" s="45"/>
      <c r="Q8" s="46"/>
      <c r="R8" s="36"/>
      <c r="S8" s="45"/>
      <c r="T8" s="36"/>
      <c r="U8" s="36"/>
      <c r="V8" s="45"/>
    </row>
    <row r="9" spans="1:21" ht="12.75">
      <c r="A9" s="37">
        <v>111004048</v>
      </c>
      <c r="B9" s="37" t="s">
        <v>112</v>
      </c>
      <c r="C9" s="37">
        <v>500157</v>
      </c>
      <c r="D9" s="37"/>
      <c r="E9" s="38" t="s">
        <v>118</v>
      </c>
      <c r="F9" s="39" t="s">
        <v>114</v>
      </c>
      <c r="G9" s="40"/>
      <c r="H9" s="41"/>
      <c r="I9" s="42">
        <f t="shared" si="0"/>
        <v>59.917355371900825</v>
      </c>
      <c r="J9" s="42">
        <v>72.5</v>
      </c>
      <c r="K9" s="43"/>
      <c r="L9" s="44">
        <v>11</v>
      </c>
      <c r="Q9" s="46"/>
      <c r="R9" s="36"/>
      <c r="T9" s="36"/>
      <c r="U9" s="36"/>
    </row>
    <row r="10" spans="1:21" ht="12.75">
      <c r="A10" s="37">
        <v>111004051</v>
      </c>
      <c r="B10" s="37" t="s">
        <v>112</v>
      </c>
      <c r="C10" s="37">
        <v>500266</v>
      </c>
      <c r="D10" s="37"/>
      <c r="E10" s="38" t="s">
        <v>119</v>
      </c>
      <c r="F10" s="39" t="s">
        <v>114</v>
      </c>
      <c r="G10" s="40"/>
      <c r="H10" s="41"/>
      <c r="I10" s="42">
        <f t="shared" si="0"/>
        <v>76.85950413223141</v>
      </c>
      <c r="J10" s="42">
        <v>93</v>
      </c>
      <c r="K10" s="43"/>
      <c r="L10" s="44">
        <v>11</v>
      </c>
      <c r="Q10" s="46"/>
      <c r="R10" s="36"/>
      <c r="T10" s="36"/>
      <c r="U10" s="36"/>
    </row>
    <row r="11" spans="1:21" ht="12.75">
      <c r="A11" s="27"/>
      <c r="B11" s="28"/>
      <c r="C11" s="28"/>
      <c r="D11" s="28"/>
      <c r="E11" s="29" t="s">
        <v>120</v>
      </c>
      <c r="F11" s="30"/>
      <c r="G11" s="31"/>
      <c r="I11" s="47"/>
      <c r="J11" s="48"/>
      <c r="L11" s="49"/>
      <c r="Q11" s="46"/>
      <c r="T11" s="36"/>
      <c r="U11" s="36"/>
    </row>
    <row r="12" spans="1:21" ht="12.75">
      <c r="A12" s="37">
        <v>111005042</v>
      </c>
      <c r="B12" s="37" t="s">
        <v>112</v>
      </c>
      <c r="C12" s="37">
        <v>5341</v>
      </c>
      <c r="D12" s="37"/>
      <c r="E12" s="38" t="s">
        <v>121</v>
      </c>
      <c r="F12" s="39" t="s">
        <v>122</v>
      </c>
      <c r="G12" s="40"/>
      <c r="H12" s="41"/>
      <c r="I12" s="42">
        <f>J12/1.21</f>
        <v>87.1900826446281</v>
      </c>
      <c r="J12" s="42">
        <v>105.5</v>
      </c>
      <c r="K12" s="43"/>
      <c r="L12" s="44">
        <v>11</v>
      </c>
      <c r="Q12" s="46"/>
      <c r="R12" s="36"/>
      <c r="T12" s="36"/>
      <c r="U12" s="36"/>
    </row>
    <row r="13" spans="1:21" ht="12.75">
      <c r="A13" s="37">
        <v>111005043</v>
      </c>
      <c r="B13" s="37" t="s">
        <v>112</v>
      </c>
      <c r="C13" s="37">
        <v>5342</v>
      </c>
      <c r="D13" s="37"/>
      <c r="E13" s="38" t="s">
        <v>123</v>
      </c>
      <c r="F13" s="39" t="s">
        <v>122</v>
      </c>
      <c r="G13" s="40"/>
      <c r="H13" s="41"/>
      <c r="I13" s="42">
        <f>J13/1.21</f>
        <v>105.37190082644628</v>
      </c>
      <c r="J13" s="42">
        <v>127.5</v>
      </c>
      <c r="K13" s="43"/>
      <c r="L13" s="44">
        <v>11</v>
      </c>
      <c r="Q13" s="46"/>
      <c r="R13" s="36"/>
      <c r="T13" s="36"/>
      <c r="U13" s="36"/>
    </row>
    <row r="14" spans="1:21" ht="12.75">
      <c r="A14" s="37">
        <v>111005044</v>
      </c>
      <c r="B14" s="37" t="s">
        <v>112</v>
      </c>
      <c r="C14" s="37">
        <v>5343</v>
      </c>
      <c r="D14" s="37"/>
      <c r="E14" s="38" t="s">
        <v>124</v>
      </c>
      <c r="F14" s="39" t="s">
        <v>122</v>
      </c>
      <c r="G14" s="40"/>
      <c r="H14" s="41"/>
      <c r="I14" s="42">
        <f>J14/1.21</f>
        <v>174.3801652892562</v>
      </c>
      <c r="J14" s="42">
        <v>211</v>
      </c>
      <c r="K14" s="43"/>
      <c r="L14" s="44">
        <v>11</v>
      </c>
      <c r="Q14" s="46"/>
      <c r="R14" s="36"/>
      <c r="T14" s="36"/>
      <c r="U14" s="36"/>
    </row>
    <row r="15" spans="1:21" ht="12.75">
      <c r="A15" s="37">
        <v>111006000</v>
      </c>
      <c r="B15" s="37" t="s">
        <v>112</v>
      </c>
      <c r="C15" s="37" t="s">
        <v>125</v>
      </c>
      <c r="D15" s="37"/>
      <c r="E15" s="38" t="s">
        <v>126</v>
      </c>
      <c r="F15" s="51" t="s">
        <v>127</v>
      </c>
      <c r="G15" s="40"/>
      <c r="H15" s="41"/>
      <c r="I15" s="42">
        <f>J15/1.21</f>
        <v>287.1900826446281</v>
      </c>
      <c r="J15" s="42">
        <v>347.5</v>
      </c>
      <c r="K15" s="43"/>
      <c r="L15" s="44">
        <v>11</v>
      </c>
      <c r="Q15" s="46"/>
      <c r="R15" s="36"/>
      <c r="T15" s="36"/>
      <c r="U15" s="36"/>
    </row>
    <row r="16" spans="1:21" ht="12.75">
      <c r="A16" s="37">
        <v>111006001</v>
      </c>
      <c r="B16" s="37" t="s">
        <v>112</v>
      </c>
      <c r="C16" s="37">
        <v>9969</v>
      </c>
      <c r="D16" s="37"/>
      <c r="E16" s="38" t="s">
        <v>128</v>
      </c>
      <c r="F16" s="52" t="s">
        <v>127</v>
      </c>
      <c r="G16" s="53"/>
      <c r="H16" s="41"/>
      <c r="I16" s="42">
        <f>J16/1.21</f>
        <v>348.34710743801656</v>
      </c>
      <c r="J16" s="42">
        <v>421.5</v>
      </c>
      <c r="K16" s="43"/>
      <c r="L16" s="44">
        <v>11</v>
      </c>
      <c r="Q16" s="46"/>
      <c r="R16" s="36"/>
      <c r="T16" s="36"/>
      <c r="U16" s="36"/>
    </row>
    <row r="17" spans="1:21" ht="12.75">
      <c r="A17" s="27"/>
      <c r="B17" s="28"/>
      <c r="C17" s="28"/>
      <c r="D17" s="28"/>
      <c r="E17" s="29" t="s">
        <v>129</v>
      </c>
      <c r="F17" s="30"/>
      <c r="G17" s="31"/>
      <c r="H17" s="32"/>
      <c r="I17" s="33"/>
      <c r="J17" s="34"/>
      <c r="K17" s="32"/>
      <c r="L17" s="35"/>
      <c r="Q17" s="46"/>
      <c r="R17" s="36"/>
      <c r="T17" s="36"/>
      <c r="U17" s="36"/>
    </row>
    <row r="18" spans="1:21" ht="12.75">
      <c r="A18" s="37">
        <v>113031010</v>
      </c>
      <c r="B18" s="37" t="s">
        <v>112</v>
      </c>
      <c r="C18" s="37">
        <v>500228</v>
      </c>
      <c r="D18" s="37"/>
      <c r="E18" s="38" t="s">
        <v>130</v>
      </c>
      <c r="F18" s="51" t="s">
        <v>131</v>
      </c>
      <c r="G18" s="40"/>
      <c r="H18" s="41"/>
      <c r="I18" s="42">
        <f aca="true" t="shared" si="1" ref="I18:I29">J18/1.21</f>
        <v>12.809917355371901</v>
      </c>
      <c r="J18" s="42">
        <v>15.5</v>
      </c>
      <c r="K18" s="43"/>
      <c r="L18" s="44">
        <v>13</v>
      </c>
      <c r="Q18" s="46"/>
      <c r="R18" s="36"/>
      <c r="T18" s="36"/>
      <c r="U18" s="36"/>
    </row>
    <row r="19" spans="1:21" ht="12.75">
      <c r="A19" s="37">
        <v>113031020</v>
      </c>
      <c r="B19" s="37" t="s">
        <v>112</v>
      </c>
      <c r="C19" s="37">
        <v>4849</v>
      </c>
      <c r="D19" s="37"/>
      <c r="E19" s="38" t="s">
        <v>132</v>
      </c>
      <c r="F19" s="51" t="s">
        <v>133</v>
      </c>
      <c r="G19" s="40"/>
      <c r="H19" s="41"/>
      <c r="I19" s="42">
        <f t="shared" si="1"/>
        <v>10.330578512396695</v>
      </c>
      <c r="J19" s="42">
        <v>12.5</v>
      </c>
      <c r="K19" s="43"/>
      <c r="L19" s="44">
        <v>13</v>
      </c>
      <c r="Q19" s="46"/>
      <c r="R19" s="36"/>
      <c r="T19" s="36"/>
      <c r="U19" s="36"/>
    </row>
    <row r="20" spans="1:21" ht="12.75">
      <c r="A20" s="37">
        <v>113031030</v>
      </c>
      <c r="B20" s="37" t="s">
        <v>112</v>
      </c>
      <c r="C20" s="37">
        <v>4851</v>
      </c>
      <c r="D20" s="37"/>
      <c r="E20" s="38" t="s">
        <v>134</v>
      </c>
      <c r="F20" s="51" t="s">
        <v>133</v>
      </c>
      <c r="G20" s="40"/>
      <c r="H20" s="41"/>
      <c r="I20" s="42">
        <f t="shared" si="1"/>
        <v>12.809917355371901</v>
      </c>
      <c r="J20" s="42">
        <v>15.5</v>
      </c>
      <c r="K20" s="43"/>
      <c r="L20" s="44">
        <v>13</v>
      </c>
      <c r="Q20" s="46"/>
      <c r="R20" s="36"/>
      <c r="T20" s="36"/>
      <c r="U20" s="36"/>
    </row>
    <row r="21" spans="1:21" ht="12.75">
      <c r="A21" s="37">
        <v>113031040</v>
      </c>
      <c r="B21" s="37" t="s">
        <v>112</v>
      </c>
      <c r="C21" s="37">
        <v>4850</v>
      </c>
      <c r="D21" s="37"/>
      <c r="E21" s="38" t="s">
        <v>135</v>
      </c>
      <c r="F21" s="51" t="s">
        <v>133</v>
      </c>
      <c r="G21" s="40"/>
      <c r="H21" s="41"/>
      <c r="I21" s="42">
        <f t="shared" si="1"/>
        <v>17.355371900826448</v>
      </c>
      <c r="J21" s="42">
        <v>21</v>
      </c>
      <c r="K21" s="43"/>
      <c r="L21" s="44">
        <v>13</v>
      </c>
      <c r="Q21" s="46"/>
      <c r="R21" s="36"/>
      <c r="T21" s="36"/>
      <c r="U21" s="36"/>
    </row>
    <row r="22" spans="1:21" ht="12.75">
      <c r="A22" s="37">
        <v>113031100</v>
      </c>
      <c r="B22" s="37" t="s">
        <v>112</v>
      </c>
      <c r="C22" s="37">
        <v>5206</v>
      </c>
      <c r="D22" s="37"/>
      <c r="E22" s="38" t="s">
        <v>136</v>
      </c>
      <c r="F22" s="51" t="s">
        <v>133</v>
      </c>
      <c r="G22" s="40"/>
      <c r="H22" s="41"/>
      <c r="I22" s="42">
        <f t="shared" si="1"/>
        <v>36.77685950413223</v>
      </c>
      <c r="J22" s="42">
        <v>44.5</v>
      </c>
      <c r="K22" s="43"/>
      <c r="L22" s="44">
        <v>13</v>
      </c>
      <c r="Q22" s="46"/>
      <c r="R22" s="36"/>
      <c r="T22" s="36"/>
      <c r="U22" s="36"/>
    </row>
    <row r="23" spans="1:22" s="32" customFormat="1" ht="12.75">
      <c r="A23" s="37">
        <v>113031102</v>
      </c>
      <c r="B23" s="37" t="s">
        <v>112</v>
      </c>
      <c r="C23" s="37">
        <v>500426</v>
      </c>
      <c r="D23" s="37"/>
      <c r="E23" s="38" t="s">
        <v>137</v>
      </c>
      <c r="F23" s="51" t="s">
        <v>133</v>
      </c>
      <c r="G23" s="40"/>
      <c r="H23" s="41"/>
      <c r="I23" s="42">
        <f t="shared" si="1"/>
        <v>42.97520661157025</v>
      </c>
      <c r="J23" s="42">
        <v>52</v>
      </c>
      <c r="K23" s="43"/>
      <c r="L23" s="44">
        <v>13</v>
      </c>
      <c r="O23" s="45"/>
      <c r="P23" s="45"/>
      <c r="Q23" s="46"/>
      <c r="R23" s="36"/>
      <c r="S23" s="45"/>
      <c r="T23" s="36"/>
      <c r="U23" s="36"/>
      <c r="V23" s="45"/>
    </row>
    <row r="24" spans="1:22" s="32" customFormat="1" ht="12.75">
      <c r="A24" s="37">
        <v>113031200</v>
      </c>
      <c r="B24" s="37" t="s">
        <v>112</v>
      </c>
      <c r="C24" s="37">
        <v>5207</v>
      </c>
      <c r="D24" s="37"/>
      <c r="E24" s="38" t="s">
        <v>138</v>
      </c>
      <c r="F24" s="51" t="s">
        <v>139</v>
      </c>
      <c r="G24" s="40"/>
      <c r="H24" s="41"/>
      <c r="I24" s="42">
        <f t="shared" si="1"/>
        <v>55.371900826446286</v>
      </c>
      <c r="J24" s="42">
        <v>67</v>
      </c>
      <c r="K24" s="43"/>
      <c r="L24" s="44">
        <v>13</v>
      </c>
      <c r="O24" s="45"/>
      <c r="P24" s="45"/>
      <c r="Q24" s="46"/>
      <c r="R24" s="36"/>
      <c r="S24" s="45"/>
      <c r="T24" s="36"/>
      <c r="U24" s="36"/>
      <c r="V24" s="45"/>
    </row>
    <row r="25" spans="1:22" s="32" customFormat="1" ht="12.75">
      <c r="A25" s="37">
        <v>113031203</v>
      </c>
      <c r="B25" s="37" t="s">
        <v>112</v>
      </c>
      <c r="C25" s="37">
        <v>500554</v>
      </c>
      <c r="D25" s="37"/>
      <c r="E25" s="38" t="s">
        <v>140</v>
      </c>
      <c r="F25" s="51" t="s">
        <v>139</v>
      </c>
      <c r="G25" s="40"/>
      <c r="H25" s="41"/>
      <c r="I25" s="42">
        <f t="shared" si="1"/>
        <v>59.917355371900825</v>
      </c>
      <c r="J25" s="42">
        <v>72.5</v>
      </c>
      <c r="K25" s="43"/>
      <c r="L25" s="44">
        <v>13</v>
      </c>
      <c r="O25" s="45"/>
      <c r="P25" s="45"/>
      <c r="Q25" s="46"/>
      <c r="R25" s="36"/>
      <c r="S25" s="45"/>
      <c r="T25" s="36"/>
      <c r="U25" s="36"/>
      <c r="V25" s="45"/>
    </row>
    <row r="26" spans="1:21" ht="12.75">
      <c r="A26" s="37">
        <v>113034040</v>
      </c>
      <c r="B26" s="37" t="s">
        <v>112</v>
      </c>
      <c r="C26" s="37">
        <v>500145</v>
      </c>
      <c r="D26" s="37"/>
      <c r="E26" s="38" t="s">
        <v>141</v>
      </c>
      <c r="F26" s="51" t="s">
        <v>142</v>
      </c>
      <c r="G26" s="40"/>
      <c r="H26" s="41"/>
      <c r="I26" s="42">
        <f t="shared" si="1"/>
        <v>18.181818181818183</v>
      </c>
      <c r="J26" s="42">
        <v>22</v>
      </c>
      <c r="K26" s="43"/>
      <c r="L26" s="44">
        <v>13</v>
      </c>
      <c r="Q26" s="46"/>
      <c r="R26" s="36"/>
      <c r="T26" s="36"/>
      <c r="U26" s="36"/>
    </row>
    <row r="27" spans="1:21" ht="12.75">
      <c r="A27" s="37">
        <v>113034060</v>
      </c>
      <c r="B27" s="37" t="s">
        <v>112</v>
      </c>
      <c r="C27" s="37">
        <v>4917</v>
      </c>
      <c r="D27" s="37"/>
      <c r="E27" s="38" t="s">
        <v>143</v>
      </c>
      <c r="F27" s="51" t="s">
        <v>142</v>
      </c>
      <c r="G27" s="40"/>
      <c r="H27" s="41"/>
      <c r="I27" s="42">
        <f t="shared" si="1"/>
        <v>28.09917355371901</v>
      </c>
      <c r="J27" s="42">
        <v>34</v>
      </c>
      <c r="K27" s="43"/>
      <c r="L27" s="44">
        <v>13</v>
      </c>
      <c r="Q27" s="46"/>
      <c r="R27" s="36"/>
      <c r="T27" s="36"/>
      <c r="U27" s="36"/>
    </row>
    <row r="28" spans="1:22" s="32" customFormat="1" ht="12.75">
      <c r="A28" s="37">
        <v>113034070</v>
      </c>
      <c r="B28" s="37" t="s">
        <v>112</v>
      </c>
      <c r="C28" s="37">
        <v>500501</v>
      </c>
      <c r="D28" s="37"/>
      <c r="E28" s="38" t="s">
        <v>144</v>
      </c>
      <c r="F28" s="51" t="s">
        <v>142</v>
      </c>
      <c r="G28" s="40"/>
      <c r="H28" s="41"/>
      <c r="I28" s="42">
        <f t="shared" si="1"/>
        <v>42.97520661157025</v>
      </c>
      <c r="J28" s="42">
        <v>52</v>
      </c>
      <c r="K28" s="43"/>
      <c r="L28" s="44">
        <v>13</v>
      </c>
      <c r="O28" s="45"/>
      <c r="P28" s="45"/>
      <c r="Q28" s="46"/>
      <c r="R28" s="36"/>
      <c r="S28" s="45"/>
      <c r="T28" s="36"/>
      <c r="U28" s="36"/>
      <c r="V28" s="45"/>
    </row>
    <row r="29" spans="1:22" s="32" customFormat="1" ht="12.75">
      <c r="A29" s="37">
        <v>113034080</v>
      </c>
      <c r="B29" s="37" t="s">
        <v>112</v>
      </c>
      <c r="C29" s="37">
        <v>500502</v>
      </c>
      <c r="D29" s="37"/>
      <c r="E29" s="38" t="s">
        <v>145</v>
      </c>
      <c r="F29" s="51" t="s">
        <v>142</v>
      </c>
      <c r="G29" s="40"/>
      <c r="H29" s="41"/>
      <c r="I29" s="42">
        <f t="shared" si="1"/>
        <v>59.917355371900825</v>
      </c>
      <c r="J29" s="42">
        <v>72.5</v>
      </c>
      <c r="K29" s="43"/>
      <c r="L29" s="44">
        <v>13</v>
      </c>
      <c r="O29" s="45"/>
      <c r="P29" s="45"/>
      <c r="Q29" s="46"/>
      <c r="R29" s="36"/>
      <c r="S29" s="45"/>
      <c r="T29" s="36"/>
      <c r="U29" s="36"/>
      <c r="V29" s="45"/>
    </row>
    <row r="30" spans="1:21" ht="12.75">
      <c r="A30" s="27"/>
      <c r="B30" s="28"/>
      <c r="C30" s="28"/>
      <c r="D30" s="28"/>
      <c r="E30" s="29" t="s">
        <v>146</v>
      </c>
      <c r="F30" s="30"/>
      <c r="G30" s="31"/>
      <c r="H30" s="32"/>
      <c r="I30" s="33"/>
      <c r="J30" s="34"/>
      <c r="K30" s="32"/>
      <c r="L30" s="35"/>
      <c r="Q30" s="46"/>
      <c r="R30" s="36"/>
      <c r="T30" s="36"/>
      <c r="U30" s="36"/>
    </row>
    <row r="31" spans="1:21" ht="12.75">
      <c r="A31" s="37">
        <v>111009206</v>
      </c>
      <c r="B31" s="37" t="s">
        <v>112</v>
      </c>
      <c r="C31" s="37">
        <v>500155</v>
      </c>
      <c r="D31" s="37"/>
      <c r="E31" s="38" t="s">
        <v>147</v>
      </c>
      <c r="F31" s="51" t="s">
        <v>148</v>
      </c>
      <c r="G31" s="40"/>
      <c r="H31" s="41"/>
      <c r="I31" s="42">
        <f>J31/1.21</f>
        <v>25.619834710743802</v>
      </c>
      <c r="J31" s="42">
        <v>31</v>
      </c>
      <c r="K31" s="43"/>
      <c r="L31" s="44">
        <v>11</v>
      </c>
      <c r="Q31" s="46"/>
      <c r="R31" s="36"/>
      <c r="T31" s="36"/>
      <c r="U31" s="36"/>
    </row>
    <row r="32" spans="1:21" ht="12.75">
      <c r="A32" s="37">
        <v>111009203</v>
      </c>
      <c r="B32" s="37" t="s">
        <v>112</v>
      </c>
      <c r="C32" s="37">
        <v>5176</v>
      </c>
      <c r="D32" s="37"/>
      <c r="E32" s="38" t="s">
        <v>149</v>
      </c>
      <c r="F32" s="51" t="s">
        <v>150</v>
      </c>
      <c r="G32" s="40"/>
      <c r="H32" s="41"/>
      <c r="I32" s="42">
        <f>J32/1.21</f>
        <v>28.09917355371901</v>
      </c>
      <c r="J32" s="42">
        <v>34</v>
      </c>
      <c r="K32" s="43"/>
      <c r="L32" s="44">
        <v>11</v>
      </c>
      <c r="Q32" s="46"/>
      <c r="R32" s="36"/>
      <c r="T32" s="36"/>
      <c r="U32" s="36"/>
    </row>
    <row r="33" spans="1:22" s="54" customFormat="1" ht="12.75">
      <c r="A33" s="37">
        <v>111009204</v>
      </c>
      <c r="B33" s="37" t="s">
        <v>112</v>
      </c>
      <c r="C33" s="37">
        <v>5180</v>
      </c>
      <c r="D33" s="37"/>
      <c r="E33" s="38" t="s">
        <v>151</v>
      </c>
      <c r="F33" s="51" t="s">
        <v>150</v>
      </c>
      <c r="G33" s="40"/>
      <c r="H33" s="55"/>
      <c r="I33" s="56">
        <f>J33/1.21</f>
        <v>47.107438016528924</v>
      </c>
      <c r="J33" s="56">
        <v>57</v>
      </c>
      <c r="K33" s="57"/>
      <c r="L33" s="58">
        <v>11</v>
      </c>
      <c r="O33" s="5"/>
      <c r="P33" s="5"/>
      <c r="Q33" s="46"/>
      <c r="R33" s="36"/>
      <c r="S33" s="5"/>
      <c r="T33" s="36"/>
      <c r="U33" s="36"/>
      <c r="V33" s="5"/>
    </row>
    <row r="34" spans="1:21" ht="12.75">
      <c r="A34" s="27"/>
      <c r="B34" s="28"/>
      <c r="C34" s="28"/>
      <c r="D34" s="28"/>
      <c r="E34" s="29" t="s">
        <v>152</v>
      </c>
      <c r="F34" s="30"/>
      <c r="G34" s="31"/>
      <c r="I34" s="47"/>
      <c r="J34" s="48"/>
      <c r="L34" s="49"/>
      <c r="Q34" s="46"/>
      <c r="T34" s="36"/>
      <c r="U34" s="36"/>
    </row>
    <row r="35" spans="1:21" ht="12.75">
      <c r="A35" s="37">
        <v>153230000</v>
      </c>
      <c r="B35" s="37" t="s">
        <v>112</v>
      </c>
      <c r="C35" s="37">
        <v>3759</v>
      </c>
      <c r="D35" s="37"/>
      <c r="E35" s="38" t="s">
        <v>153</v>
      </c>
      <c r="F35" s="59" t="s">
        <v>154</v>
      </c>
      <c r="G35" s="60"/>
      <c r="H35" s="41"/>
      <c r="I35" s="42">
        <f aca="true" t="shared" si="2" ref="I35:I77">J35/1.21</f>
        <v>100.82644628099173</v>
      </c>
      <c r="J35" s="42">
        <v>122</v>
      </c>
      <c r="K35" s="43"/>
      <c r="L35" s="44">
        <v>53</v>
      </c>
      <c r="Q35" s="46"/>
      <c r="R35" s="36"/>
      <c r="T35" s="36"/>
      <c r="U35" s="36"/>
    </row>
    <row r="36" spans="1:21" ht="12.75">
      <c r="A36" s="37">
        <v>153230005</v>
      </c>
      <c r="B36" s="37" t="s">
        <v>112</v>
      </c>
      <c r="C36" s="37">
        <v>2976</v>
      </c>
      <c r="D36" s="37"/>
      <c r="E36" s="38" t="s">
        <v>155</v>
      </c>
      <c r="F36" s="59" t="s">
        <v>156</v>
      </c>
      <c r="G36" s="60"/>
      <c r="H36" s="41"/>
      <c r="I36" s="42">
        <f t="shared" si="2"/>
        <v>189.25619834710744</v>
      </c>
      <c r="J36" s="42">
        <v>229</v>
      </c>
      <c r="K36" s="43"/>
      <c r="L36" s="44">
        <v>53</v>
      </c>
      <c r="Q36" s="46"/>
      <c r="R36" s="36"/>
      <c r="T36" s="36"/>
      <c r="U36" s="36"/>
    </row>
    <row r="37" spans="1:21" ht="12.75">
      <c r="A37" s="37">
        <v>153230010</v>
      </c>
      <c r="B37" s="37" t="s">
        <v>112</v>
      </c>
      <c r="C37" s="37">
        <v>3353</v>
      </c>
      <c r="D37" s="37"/>
      <c r="E37" s="38" t="s">
        <v>157</v>
      </c>
      <c r="F37" s="59" t="s">
        <v>158</v>
      </c>
      <c r="G37" s="60"/>
      <c r="H37" s="41"/>
      <c r="I37" s="42">
        <f t="shared" si="2"/>
        <v>189.25619834710744</v>
      </c>
      <c r="J37" s="42">
        <v>229</v>
      </c>
      <c r="K37" s="43"/>
      <c r="L37" s="44">
        <v>53</v>
      </c>
      <c r="Q37" s="46"/>
      <c r="R37" s="36"/>
      <c r="T37" s="36"/>
      <c r="U37" s="36"/>
    </row>
    <row r="38" spans="1:22" s="54" customFormat="1" ht="12.75">
      <c r="A38" s="37"/>
      <c r="B38" s="37" t="s">
        <v>112</v>
      </c>
      <c r="C38" s="37"/>
      <c r="D38" s="37"/>
      <c r="E38" s="38" t="s">
        <v>159</v>
      </c>
      <c r="F38" s="59" t="s">
        <v>160</v>
      </c>
      <c r="G38" s="60"/>
      <c r="H38" s="55"/>
      <c r="I38" s="56">
        <f t="shared" si="2"/>
        <v>189.25619834710744</v>
      </c>
      <c r="J38" s="56">
        <v>229</v>
      </c>
      <c r="K38" s="57"/>
      <c r="L38" s="58">
        <v>53</v>
      </c>
      <c r="O38" s="5"/>
      <c r="P38" s="5"/>
      <c r="Q38" s="46"/>
      <c r="R38" s="36"/>
      <c r="S38" s="5"/>
      <c r="T38" s="36"/>
      <c r="U38" s="36"/>
      <c r="V38" s="5"/>
    </row>
    <row r="39" spans="1:22" s="54" customFormat="1" ht="12.75">
      <c r="A39" s="37"/>
      <c r="B39" s="37" t="s">
        <v>112</v>
      </c>
      <c r="C39" s="37"/>
      <c r="D39" s="37"/>
      <c r="E39" s="38" t="s">
        <v>161</v>
      </c>
      <c r="F39" s="59" t="s">
        <v>162</v>
      </c>
      <c r="G39" s="60"/>
      <c r="H39" s="55"/>
      <c r="I39" s="56">
        <f t="shared" si="2"/>
        <v>189.25619834710744</v>
      </c>
      <c r="J39" s="56">
        <v>229</v>
      </c>
      <c r="K39" s="57"/>
      <c r="L39" s="58">
        <v>53</v>
      </c>
      <c r="O39" s="5"/>
      <c r="P39" s="5"/>
      <c r="Q39" s="46"/>
      <c r="R39" s="36"/>
      <c r="S39" s="5"/>
      <c r="T39" s="36"/>
      <c r="U39" s="36"/>
      <c r="V39" s="5"/>
    </row>
    <row r="40" spans="1:22" s="54" customFormat="1" ht="12.75">
      <c r="A40" s="37"/>
      <c r="B40" s="37" t="s">
        <v>112</v>
      </c>
      <c r="C40" s="37"/>
      <c r="D40" s="37"/>
      <c r="E40" s="38" t="s">
        <v>163</v>
      </c>
      <c r="F40" s="59" t="s">
        <v>164</v>
      </c>
      <c r="G40" s="60"/>
      <c r="H40" s="55"/>
      <c r="I40" s="56">
        <f t="shared" si="2"/>
        <v>100.82644628099173</v>
      </c>
      <c r="J40" s="56">
        <v>122</v>
      </c>
      <c r="K40" s="57"/>
      <c r="L40" s="58">
        <v>53</v>
      </c>
      <c r="O40" s="5"/>
      <c r="P40" s="5"/>
      <c r="Q40" s="46"/>
      <c r="R40" s="36"/>
      <c r="S40" s="5"/>
      <c r="T40" s="36"/>
      <c r="U40" s="36"/>
      <c r="V40" s="5"/>
    </row>
    <row r="41" spans="1:22" s="54" customFormat="1" ht="12.75">
      <c r="A41" s="37"/>
      <c r="B41" s="37" t="s">
        <v>112</v>
      </c>
      <c r="C41" s="37"/>
      <c r="D41" s="37"/>
      <c r="E41" s="38" t="s">
        <v>165</v>
      </c>
      <c r="F41" s="59" t="s">
        <v>160</v>
      </c>
      <c r="G41" s="60"/>
      <c r="H41" s="55"/>
      <c r="I41" s="56">
        <f t="shared" si="2"/>
        <v>189.25619834710744</v>
      </c>
      <c r="J41" s="56">
        <v>229</v>
      </c>
      <c r="K41" s="57"/>
      <c r="L41" s="58">
        <v>53</v>
      </c>
      <c r="O41" s="5"/>
      <c r="P41" s="5"/>
      <c r="Q41" s="46"/>
      <c r="R41" s="36"/>
      <c r="S41" s="5"/>
      <c r="T41" s="36"/>
      <c r="U41" s="36"/>
      <c r="V41" s="5"/>
    </row>
    <row r="42" spans="1:22" s="54" customFormat="1" ht="12.75">
      <c r="A42" s="37"/>
      <c r="B42" s="37" t="s">
        <v>112</v>
      </c>
      <c r="C42" s="37"/>
      <c r="D42" s="37"/>
      <c r="E42" s="38" t="s">
        <v>166</v>
      </c>
      <c r="F42" s="59" t="s">
        <v>160</v>
      </c>
      <c r="G42" s="60"/>
      <c r="H42" s="55"/>
      <c r="I42" s="56">
        <f t="shared" si="2"/>
        <v>189.25619834710744</v>
      </c>
      <c r="J42" s="56">
        <v>229</v>
      </c>
      <c r="K42" s="57"/>
      <c r="L42" s="58">
        <v>53</v>
      </c>
      <c r="O42" s="5"/>
      <c r="P42" s="5"/>
      <c r="Q42" s="46"/>
      <c r="R42" s="36"/>
      <c r="S42" s="5"/>
      <c r="T42" s="36"/>
      <c r="U42" s="36"/>
      <c r="V42" s="5"/>
    </row>
    <row r="43" spans="1:22" s="32" customFormat="1" ht="12.75">
      <c r="A43" s="37">
        <v>111009209</v>
      </c>
      <c r="B43" s="37" t="s">
        <v>112</v>
      </c>
      <c r="C43" s="37">
        <v>500263</v>
      </c>
      <c r="D43" s="37"/>
      <c r="E43" s="38" t="s">
        <v>167</v>
      </c>
      <c r="F43" s="51" t="s">
        <v>150</v>
      </c>
      <c r="G43" s="40"/>
      <c r="H43" s="41"/>
      <c r="I43" s="42">
        <f t="shared" si="2"/>
        <v>42.97520661157025</v>
      </c>
      <c r="J43" s="42">
        <v>52</v>
      </c>
      <c r="K43" s="43"/>
      <c r="L43" s="44">
        <v>11</v>
      </c>
      <c r="O43" s="45"/>
      <c r="P43" s="45"/>
      <c r="Q43" s="46"/>
      <c r="R43" s="36"/>
      <c r="S43" s="45"/>
      <c r="T43" s="36"/>
      <c r="U43" s="36"/>
      <c r="V43" s="45"/>
    </row>
    <row r="44" spans="1:21" ht="12.75">
      <c r="A44" s="37">
        <v>111009208</v>
      </c>
      <c r="B44" s="37" t="s">
        <v>112</v>
      </c>
      <c r="C44" s="37">
        <v>500156</v>
      </c>
      <c r="D44" s="37"/>
      <c r="E44" s="38" t="s">
        <v>168</v>
      </c>
      <c r="F44" s="51" t="s">
        <v>150</v>
      </c>
      <c r="G44" s="40"/>
      <c r="H44" s="41"/>
      <c r="I44" s="42">
        <f t="shared" si="2"/>
        <v>85.53719008264463</v>
      </c>
      <c r="J44" s="42">
        <v>103.5</v>
      </c>
      <c r="K44" s="43"/>
      <c r="L44" s="44">
        <v>11</v>
      </c>
      <c r="Q44" s="46"/>
      <c r="R44" s="36"/>
      <c r="T44" s="36"/>
      <c r="U44" s="36"/>
    </row>
    <row r="45" spans="1:21" ht="12.75">
      <c r="A45" s="37">
        <v>153230020</v>
      </c>
      <c r="B45" s="37" t="s">
        <v>112</v>
      </c>
      <c r="C45" s="37" t="s">
        <v>169</v>
      </c>
      <c r="D45" s="37"/>
      <c r="E45" s="38" t="s">
        <v>170</v>
      </c>
      <c r="F45" s="39" t="s">
        <v>171</v>
      </c>
      <c r="G45" s="40"/>
      <c r="H45" s="41"/>
      <c r="I45" s="42">
        <f t="shared" si="2"/>
        <v>156.61157024793388</v>
      </c>
      <c r="J45" s="42">
        <v>189.5</v>
      </c>
      <c r="K45" s="43"/>
      <c r="L45" s="44">
        <v>53</v>
      </c>
      <c r="Q45" s="46"/>
      <c r="R45" s="36"/>
      <c r="T45" s="36"/>
      <c r="U45" s="36"/>
    </row>
    <row r="46" spans="1:21" ht="12.75">
      <c r="A46" s="37">
        <v>111009000</v>
      </c>
      <c r="B46" s="37" t="s">
        <v>112</v>
      </c>
      <c r="C46" s="37" t="s">
        <v>172</v>
      </c>
      <c r="D46" s="37"/>
      <c r="E46" s="38" t="s">
        <v>173</v>
      </c>
      <c r="F46" s="39" t="s">
        <v>174</v>
      </c>
      <c r="G46" s="40"/>
      <c r="H46" s="41"/>
      <c r="I46" s="42">
        <f t="shared" si="2"/>
        <v>145.45454545454547</v>
      </c>
      <c r="J46" s="42">
        <v>176</v>
      </c>
      <c r="K46" s="43"/>
      <c r="L46" s="44">
        <v>11</v>
      </c>
      <c r="Q46" s="46"/>
      <c r="R46" s="36"/>
      <c r="T46" s="36"/>
      <c r="U46" s="36"/>
    </row>
    <row r="47" spans="1:21" ht="12.75">
      <c r="A47" s="37">
        <v>153230015</v>
      </c>
      <c r="B47" s="37" t="s">
        <v>112</v>
      </c>
      <c r="C47" s="37">
        <v>4975</v>
      </c>
      <c r="D47" s="37"/>
      <c r="E47" s="38" t="s">
        <v>175</v>
      </c>
      <c r="F47" s="39" t="s">
        <v>176</v>
      </c>
      <c r="G47" s="40"/>
      <c r="H47" s="41"/>
      <c r="I47" s="42">
        <f t="shared" si="2"/>
        <v>113.22314049586777</v>
      </c>
      <c r="J47" s="42">
        <v>137</v>
      </c>
      <c r="K47" s="43"/>
      <c r="L47" s="44">
        <v>53</v>
      </c>
      <c r="Q47" s="46"/>
      <c r="R47" s="36"/>
      <c r="T47" s="36"/>
      <c r="U47" s="36"/>
    </row>
    <row r="48" spans="1:21" ht="12.75">
      <c r="A48" s="37">
        <v>153230016</v>
      </c>
      <c r="B48" s="37" t="s">
        <v>112</v>
      </c>
      <c r="C48" s="37">
        <v>4975</v>
      </c>
      <c r="D48" s="37"/>
      <c r="E48" s="38" t="s">
        <v>177</v>
      </c>
      <c r="F48" s="39" t="s">
        <v>178</v>
      </c>
      <c r="G48" s="40"/>
      <c r="H48" s="41"/>
      <c r="I48" s="42">
        <f t="shared" si="2"/>
        <v>113.22314049586777</v>
      </c>
      <c r="J48" s="42">
        <v>137</v>
      </c>
      <c r="K48" s="43"/>
      <c r="L48" s="44">
        <v>53</v>
      </c>
      <c r="Q48" s="46"/>
      <c r="R48" s="36"/>
      <c r="T48" s="36"/>
      <c r="U48" s="36"/>
    </row>
    <row r="49" spans="1:21" ht="12.75">
      <c r="A49" s="37">
        <v>153230017</v>
      </c>
      <c r="B49" s="37" t="s">
        <v>112</v>
      </c>
      <c r="C49" s="37" t="s">
        <v>179</v>
      </c>
      <c r="D49" s="37"/>
      <c r="E49" s="38" t="s">
        <v>180</v>
      </c>
      <c r="F49" s="39" t="s">
        <v>176</v>
      </c>
      <c r="G49" s="40"/>
      <c r="H49" s="41"/>
      <c r="I49" s="42">
        <f t="shared" si="2"/>
        <v>113.22314049586777</v>
      </c>
      <c r="J49" s="42">
        <v>137</v>
      </c>
      <c r="K49" s="43"/>
      <c r="L49" s="44">
        <v>53</v>
      </c>
      <c r="Q49" s="46"/>
      <c r="R49" s="36"/>
      <c r="T49" s="36"/>
      <c r="U49" s="36"/>
    </row>
    <row r="50" spans="1:21" ht="12.75">
      <c r="A50" s="27"/>
      <c r="B50" s="28"/>
      <c r="C50" s="28"/>
      <c r="D50" s="28"/>
      <c r="E50" s="29" t="s">
        <v>181</v>
      </c>
      <c r="F50" s="30"/>
      <c r="G50" s="31"/>
      <c r="I50" s="47"/>
      <c r="J50" s="48"/>
      <c r="L50" s="49"/>
      <c r="Q50" s="46"/>
      <c r="T50" s="36"/>
      <c r="U50" s="36"/>
    </row>
    <row r="51" spans="1:21" ht="12.75">
      <c r="A51" s="37">
        <v>113031701</v>
      </c>
      <c r="B51" s="37" t="s">
        <v>112</v>
      </c>
      <c r="C51" s="37">
        <v>500369</v>
      </c>
      <c r="D51" s="37"/>
      <c r="E51" s="38" t="s">
        <v>182</v>
      </c>
      <c r="F51" s="51" t="s">
        <v>183</v>
      </c>
      <c r="G51" s="40"/>
      <c r="H51" s="41"/>
      <c r="I51" s="42">
        <f t="shared" si="2"/>
        <v>85.53719008264463</v>
      </c>
      <c r="J51" s="42">
        <v>103.5</v>
      </c>
      <c r="K51" s="43"/>
      <c r="L51" s="44">
        <v>13</v>
      </c>
      <c r="Q51" s="46"/>
      <c r="R51" s="36"/>
      <c r="T51" s="36"/>
      <c r="U51" s="36"/>
    </row>
    <row r="52" spans="1:22" s="32" customFormat="1" ht="12.75">
      <c r="A52" s="37">
        <v>113031700</v>
      </c>
      <c r="B52" s="37" t="s">
        <v>112</v>
      </c>
      <c r="C52" s="37">
        <v>4924</v>
      </c>
      <c r="D52" s="37"/>
      <c r="E52" s="38" t="s">
        <v>184</v>
      </c>
      <c r="F52" s="51" t="s">
        <v>185</v>
      </c>
      <c r="G52" s="40"/>
      <c r="H52" s="41"/>
      <c r="I52" s="42">
        <f t="shared" si="2"/>
        <v>145.45454545454547</v>
      </c>
      <c r="J52" s="42">
        <v>176</v>
      </c>
      <c r="K52" s="43"/>
      <c r="L52" s="44">
        <v>13</v>
      </c>
      <c r="O52" s="45"/>
      <c r="P52" s="45"/>
      <c r="Q52" s="46"/>
      <c r="R52" s="36"/>
      <c r="S52" s="45"/>
      <c r="T52" s="36"/>
      <c r="U52" s="36"/>
      <c r="V52" s="45"/>
    </row>
    <row r="53" spans="1:22" s="32" customFormat="1" ht="12.75">
      <c r="A53" s="37">
        <v>113031703</v>
      </c>
      <c r="B53" s="37" t="s">
        <v>112</v>
      </c>
      <c r="C53" s="37">
        <v>500597</v>
      </c>
      <c r="D53" s="37"/>
      <c r="E53" s="38" t="s">
        <v>186</v>
      </c>
      <c r="F53" s="51" t="s">
        <v>185</v>
      </c>
      <c r="G53" s="40"/>
      <c r="H53" s="41"/>
      <c r="I53" s="42">
        <f t="shared" si="2"/>
        <v>145.45454545454547</v>
      </c>
      <c r="J53" s="42">
        <v>176</v>
      </c>
      <c r="K53" s="43"/>
      <c r="L53" s="44">
        <v>13</v>
      </c>
      <c r="O53" s="45"/>
      <c r="P53" s="45"/>
      <c r="Q53" s="46"/>
      <c r="R53" s="36"/>
      <c r="S53" s="45"/>
      <c r="T53" s="36"/>
      <c r="U53" s="36"/>
      <c r="V53" s="45"/>
    </row>
    <row r="54" spans="1:22" s="32" customFormat="1" ht="12.75">
      <c r="A54" s="37">
        <v>113031702</v>
      </c>
      <c r="B54" s="37" t="s">
        <v>112</v>
      </c>
      <c r="C54" s="37">
        <v>500370</v>
      </c>
      <c r="D54" s="37"/>
      <c r="E54" s="38" t="s">
        <v>187</v>
      </c>
      <c r="F54" s="51" t="s">
        <v>183</v>
      </c>
      <c r="G54" s="40"/>
      <c r="H54" s="41"/>
      <c r="I54" s="42">
        <f>J54/1.21</f>
        <v>171.07438016528926</v>
      </c>
      <c r="J54" s="42">
        <v>207</v>
      </c>
      <c r="K54" s="43"/>
      <c r="L54" s="44">
        <v>13</v>
      </c>
      <c r="O54" s="45"/>
      <c r="P54" s="45"/>
      <c r="Q54" s="46"/>
      <c r="R54" s="36"/>
      <c r="S54" s="45"/>
      <c r="T54" s="36"/>
      <c r="U54" s="36"/>
      <c r="V54" s="45"/>
    </row>
    <row r="55" spans="1:22" s="32" customFormat="1" ht="12.75">
      <c r="A55" s="37"/>
      <c r="B55" s="37" t="s">
        <v>112</v>
      </c>
      <c r="C55" s="37">
        <v>500371</v>
      </c>
      <c r="D55" s="37"/>
      <c r="E55" s="38" t="s">
        <v>188</v>
      </c>
      <c r="F55" s="51" t="s">
        <v>189</v>
      </c>
      <c r="G55" s="40"/>
      <c r="H55" s="41"/>
      <c r="I55" s="61">
        <f>J55/1.21</f>
        <v>247.93388429752068</v>
      </c>
      <c r="J55" s="62">
        <v>300</v>
      </c>
      <c r="K55" s="63"/>
      <c r="L55" s="44">
        <v>13</v>
      </c>
      <c r="O55" s="45"/>
      <c r="P55" s="45"/>
      <c r="Q55" s="46"/>
      <c r="R55" s="36"/>
      <c r="S55" s="45"/>
      <c r="T55" s="36"/>
      <c r="U55" s="36"/>
      <c r="V55" s="45"/>
    </row>
    <row r="56" spans="1:22" s="32" customFormat="1" ht="12.75">
      <c r="A56" s="37"/>
      <c r="B56" s="37" t="s">
        <v>112</v>
      </c>
      <c r="C56" s="37">
        <v>500643</v>
      </c>
      <c r="D56" s="37"/>
      <c r="E56" s="38" t="s">
        <v>190</v>
      </c>
      <c r="F56" s="51" t="s">
        <v>189</v>
      </c>
      <c r="G56" s="40"/>
      <c r="H56" s="41"/>
      <c r="I56" s="61">
        <f>J56/1.21</f>
        <v>330.57851239669424</v>
      </c>
      <c r="J56" s="62">
        <v>400</v>
      </c>
      <c r="K56" s="63"/>
      <c r="L56" s="44">
        <v>13</v>
      </c>
      <c r="O56" s="45"/>
      <c r="P56" s="45"/>
      <c r="Q56" s="46"/>
      <c r="R56" s="36"/>
      <c r="S56" s="45"/>
      <c r="T56" s="36"/>
      <c r="U56" s="36"/>
      <c r="V56" s="45"/>
    </row>
    <row r="57" spans="1:21" ht="12.75">
      <c r="A57" s="27"/>
      <c r="B57" s="28"/>
      <c r="C57" s="28"/>
      <c r="D57" s="28"/>
      <c r="E57" s="29" t="s">
        <v>191</v>
      </c>
      <c r="F57" s="30"/>
      <c r="G57" s="31"/>
      <c r="I57" s="47"/>
      <c r="J57" s="48"/>
      <c r="L57" s="49"/>
      <c r="Q57" s="46"/>
      <c r="T57" s="36"/>
      <c r="U57" s="36"/>
    </row>
    <row r="58" spans="1:21" ht="12.75">
      <c r="A58" s="37">
        <v>111012001</v>
      </c>
      <c r="B58" s="37" t="s">
        <v>112</v>
      </c>
      <c r="C58" s="37">
        <v>500093</v>
      </c>
      <c r="D58" s="37"/>
      <c r="E58" s="38" t="s">
        <v>192</v>
      </c>
      <c r="F58" s="51" t="s">
        <v>193</v>
      </c>
      <c r="G58" s="40"/>
      <c r="H58" s="41"/>
      <c r="I58" s="42">
        <f t="shared" si="2"/>
        <v>35.950413223140494</v>
      </c>
      <c r="J58" s="42">
        <v>43.5</v>
      </c>
      <c r="K58" s="43"/>
      <c r="L58" s="44">
        <v>11</v>
      </c>
      <c r="Q58" s="46"/>
      <c r="R58" s="36"/>
      <c r="T58" s="36"/>
      <c r="U58" s="36"/>
    </row>
    <row r="59" spans="1:21" ht="12.75">
      <c r="A59" s="37">
        <v>111012002</v>
      </c>
      <c r="B59" s="37" t="s">
        <v>112</v>
      </c>
      <c r="C59" s="37">
        <v>500094</v>
      </c>
      <c r="D59" s="37"/>
      <c r="E59" s="38" t="s">
        <v>194</v>
      </c>
      <c r="F59" s="51" t="s">
        <v>193</v>
      </c>
      <c r="G59" s="40"/>
      <c r="H59" s="41"/>
      <c r="I59" s="42">
        <f t="shared" si="2"/>
        <v>54.13223140495868</v>
      </c>
      <c r="J59" s="42">
        <v>65.5</v>
      </c>
      <c r="K59" s="43"/>
      <c r="L59" s="44">
        <v>11</v>
      </c>
      <c r="Q59" s="46"/>
      <c r="R59" s="36"/>
      <c r="T59" s="36"/>
      <c r="U59" s="36"/>
    </row>
    <row r="60" spans="1:21" ht="12.75">
      <c r="A60" s="37">
        <v>111012003</v>
      </c>
      <c r="B60" s="37" t="s">
        <v>112</v>
      </c>
      <c r="C60" s="37">
        <v>500095</v>
      </c>
      <c r="D60" s="37"/>
      <c r="E60" s="38" t="s">
        <v>195</v>
      </c>
      <c r="F60" s="51" t="s">
        <v>193</v>
      </c>
      <c r="G60" s="40"/>
      <c r="H60" s="41"/>
      <c r="I60" s="42">
        <f t="shared" si="2"/>
        <v>62.396694214876035</v>
      </c>
      <c r="J60" s="42">
        <v>75.5</v>
      </c>
      <c r="K60" s="43"/>
      <c r="L60" s="44">
        <v>11</v>
      </c>
      <c r="Q60" s="46"/>
      <c r="R60" s="36"/>
      <c r="T60" s="36"/>
      <c r="U60" s="36"/>
    </row>
    <row r="61" spans="1:21" ht="12.75">
      <c r="A61" s="37">
        <v>111003005</v>
      </c>
      <c r="B61" s="37" t="s">
        <v>112</v>
      </c>
      <c r="C61" s="37" t="s">
        <v>196</v>
      </c>
      <c r="D61" s="37"/>
      <c r="E61" s="38" t="s">
        <v>197</v>
      </c>
      <c r="F61" s="39" t="s">
        <v>198</v>
      </c>
      <c r="G61" s="40"/>
      <c r="H61" s="41"/>
      <c r="I61" s="42">
        <f t="shared" si="2"/>
        <v>28.09917355371901</v>
      </c>
      <c r="J61" s="42">
        <v>34</v>
      </c>
      <c r="K61" s="43"/>
      <c r="L61" s="44">
        <v>11</v>
      </c>
      <c r="Q61" s="46"/>
      <c r="R61" s="36"/>
      <c r="T61" s="36"/>
      <c r="U61" s="36"/>
    </row>
    <row r="62" spans="1:21" ht="12.75">
      <c r="A62" s="37">
        <v>111003001</v>
      </c>
      <c r="B62" s="37" t="s">
        <v>112</v>
      </c>
      <c r="C62" s="37">
        <v>5181</v>
      </c>
      <c r="D62" s="37"/>
      <c r="E62" s="38" t="s">
        <v>199</v>
      </c>
      <c r="F62" s="39" t="s">
        <v>200</v>
      </c>
      <c r="G62" s="40"/>
      <c r="H62" s="41"/>
      <c r="I62" s="42">
        <f t="shared" si="2"/>
        <v>47.93388429752066</v>
      </c>
      <c r="J62" s="42">
        <v>58</v>
      </c>
      <c r="K62" s="43"/>
      <c r="L62" s="44">
        <v>11</v>
      </c>
      <c r="Q62" s="46"/>
      <c r="R62" s="36"/>
      <c r="T62" s="36"/>
      <c r="U62" s="36"/>
    </row>
    <row r="63" spans="1:21" ht="12.75">
      <c r="A63" s="27"/>
      <c r="B63" s="28"/>
      <c r="C63" s="28"/>
      <c r="D63" s="28"/>
      <c r="E63" s="29" t="s">
        <v>201</v>
      </c>
      <c r="F63" s="30"/>
      <c r="G63" s="31"/>
      <c r="I63" s="47"/>
      <c r="J63" s="48"/>
      <c r="L63" s="49"/>
      <c r="Q63" s="46"/>
      <c r="T63" s="36"/>
      <c r="U63" s="36"/>
    </row>
    <row r="64" spans="1:22" s="64" customFormat="1" ht="12.75">
      <c r="A64" s="65"/>
      <c r="B64" s="65" t="s">
        <v>112</v>
      </c>
      <c r="C64" s="65">
        <v>500946</v>
      </c>
      <c r="D64" s="65"/>
      <c r="E64" s="66" t="s">
        <v>202</v>
      </c>
      <c r="F64" s="51" t="s">
        <v>203</v>
      </c>
      <c r="G64" s="67"/>
      <c r="I64" s="68">
        <v>7.44</v>
      </c>
      <c r="J64" s="62">
        <f>I64*1.21</f>
        <v>9.0024</v>
      </c>
      <c r="L64" s="58">
        <v>13</v>
      </c>
      <c r="O64" s="45"/>
      <c r="P64" s="45"/>
      <c r="Q64" s="46"/>
      <c r="R64" s="36"/>
      <c r="S64" s="45"/>
      <c r="T64" s="36"/>
      <c r="U64" s="36"/>
      <c r="V64" s="45"/>
    </row>
    <row r="65" spans="1:21" ht="12.75">
      <c r="A65" s="37">
        <v>113032020</v>
      </c>
      <c r="B65" s="37" t="s">
        <v>112</v>
      </c>
      <c r="C65" s="37">
        <v>5247</v>
      </c>
      <c r="D65" s="37"/>
      <c r="E65" s="38" t="s">
        <v>204</v>
      </c>
      <c r="F65" s="51" t="s">
        <v>205</v>
      </c>
      <c r="G65" s="40"/>
      <c r="H65" s="41"/>
      <c r="I65" s="42">
        <f t="shared" si="2"/>
        <v>8.677685950413224</v>
      </c>
      <c r="J65" s="42">
        <v>10.5</v>
      </c>
      <c r="K65" s="43"/>
      <c r="L65" s="44">
        <v>13</v>
      </c>
      <c r="Q65" s="46"/>
      <c r="R65" s="36"/>
      <c r="T65" s="36"/>
      <c r="U65" s="36"/>
    </row>
    <row r="66" spans="1:21" ht="12.75">
      <c r="A66" s="37">
        <v>113032025</v>
      </c>
      <c r="B66" s="37" t="s">
        <v>112</v>
      </c>
      <c r="C66" s="37">
        <v>500229</v>
      </c>
      <c r="D66" s="37"/>
      <c r="E66" s="38" t="s">
        <v>206</v>
      </c>
      <c r="F66" s="51" t="s">
        <v>205</v>
      </c>
      <c r="G66" s="40"/>
      <c r="H66" s="41"/>
      <c r="I66" s="42">
        <f t="shared" si="2"/>
        <v>8.677685950413224</v>
      </c>
      <c r="J66" s="42">
        <v>10.5</v>
      </c>
      <c r="K66" s="43"/>
      <c r="L66" s="44">
        <v>13</v>
      </c>
      <c r="Q66" s="46"/>
      <c r="R66" s="36"/>
      <c r="T66" s="36"/>
      <c r="U66" s="36"/>
    </row>
    <row r="67" spans="1:22" s="54" customFormat="1" ht="12.75">
      <c r="A67" s="37"/>
      <c r="B67" s="37" t="s">
        <v>112</v>
      </c>
      <c r="C67" s="37">
        <v>500947</v>
      </c>
      <c r="D67" s="37"/>
      <c r="E67" s="38" t="s">
        <v>207</v>
      </c>
      <c r="F67" s="51" t="s">
        <v>208</v>
      </c>
      <c r="G67" s="40"/>
      <c r="H67" s="55"/>
      <c r="I67" s="69">
        <v>8.26</v>
      </c>
      <c r="J67" s="62">
        <v>10</v>
      </c>
      <c r="K67" s="57"/>
      <c r="L67" s="58">
        <v>13</v>
      </c>
      <c r="O67" s="5"/>
      <c r="P67" s="5"/>
      <c r="Q67" s="46"/>
      <c r="R67" s="36"/>
      <c r="S67" s="5"/>
      <c r="T67" s="36"/>
      <c r="U67" s="36"/>
      <c r="V67" s="5"/>
    </row>
    <row r="68" spans="1:21" ht="12.75">
      <c r="A68" s="37">
        <v>113032030</v>
      </c>
      <c r="B68" s="37" t="s">
        <v>112</v>
      </c>
      <c r="C68" s="37">
        <v>4852</v>
      </c>
      <c r="D68" s="37"/>
      <c r="E68" s="38" t="s">
        <v>209</v>
      </c>
      <c r="F68" s="51" t="s">
        <v>205</v>
      </c>
      <c r="G68" s="40"/>
      <c r="H68" s="41"/>
      <c r="I68" s="42">
        <f t="shared" si="2"/>
        <v>8.677685950413224</v>
      </c>
      <c r="J68" s="42">
        <v>10.5</v>
      </c>
      <c r="K68" s="43"/>
      <c r="L68" s="44">
        <v>13</v>
      </c>
      <c r="Q68" s="46"/>
      <c r="R68" s="36"/>
      <c r="T68" s="36"/>
      <c r="U68" s="36"/>
    </row>
    <row r="69" spans="1:21" ht="15" customHeight="1">
      <c r="A69" s="37">
        <v>113032035</v>
      </c>
      <c r="B69" s="37" t="s">
        <v>112</v>
      </c>
      <c r="C69" s="37">
        <v>500147</v>
      </c>
      <c r="D69" s="37"/>
      <c r="E69" s="38" t="s">
        <v>210</v>
      </c>
      <c r="F69" s="51" t="s">
        <v>205</v>
      </c>
      <c r="G69" s="40"/>
      <c r="H69" s="41"/>
      <c r="I69" s="42">
        <f t="shared" si="2"/>
        <v>8.677685950413224</v>
      </c>
      <c r="J69" s="42">
        <v>10.5</v>
      </c>
      <c r="K69" s="43"/>
      <c r="L69" s="44">
        <v>13</v>
      </c>
      <c r="Q69" s="46"/>
      <c r="R69" s="36"/>
      <c r="T69" s="36"/>
      <c r="U69" s="36"/>
    </row>
    <row r="70" spans="1:22" s="54" customFormat="1" ht="12.75">
      <c r="A70" s="37"/>
      <c r="B70" s="37" t="s">
        <v>112</v>
      </c>
      <c r="C70" s="37">
        <v>502162</v>
      </c>
      <c r="D70" s="37"/>
      <c r="E70" s="38" t="s">
        <v>211</v>
      </c>
      <c r="F70" s="51" t="s">
        <v>212</v>
      </c>
      <c r="G70" s="40"/>
      <c r="H70" s="55"/>
      <c r="I70" s="69">
        <v>8.68</v>
      </c>
      <c r="J70" s="62">
        <f>I70*1.21</f>
        <v>10.502799999999999</v>
      </c>
      <c r="K70" s="57"/>
      <c r="L70" s="58">
        <v>13</v>
      </c>
      <c r="O70" s="5"/>
      <c r="P70" s="5"/>
      <c r="Q70" s="46"/>
      <c r="R70" s="36"/>
      <c r="S70" s="5"/>
      <c r="T70" s="36"/>
      <c r="U70" s="36"/>
      <c r="V70" s="5"/>
    </row>
    <row r="71" spans="1:22" s="54" customFormat="1" ht="12.75">
      <c r="A71" s="37"/>
      <c r="B71" s="37" t="s">
        <v>112</v>
      </c>
      <c r="C71" s="37">
        <v>500949</v>
      </c>
      <c r="D71" s="37"/>
      <c r="E71" s="38" t="s">
        <v>213</v>
      </c>
      <c r="F71" s="51" t="s">
        <v>203</v>
      </c>
      <c r="G71" s="40"/>
      <c r="H71" s="55"/>
      <c r="I71" s="69">
        <v>10.74</v>
      </c>
      <c r="J71" s="62">
        <f>I71*1.21</f>
        <v>12.9954</v>
      </c>
      <c r="K71" s="57"/>
      <c r="L71" s="58">
        <v>13</v>
      </c>
      <c r="O71" s="5"/>
      <c r="P71" s="5"/>
      <c r="Q71" s="46"/>
      <c r="R71" s="36"/>
      <c r="S71" s="5"/>
      <c r="T71" s="36"/>
      <c r="U71" s="36"/>
      <c r="V71" s="5"/>
    </row>
    <row r="72" spans="1:21" ht="12.75">
      <c r="A72" s="37">
        <v>113032040</v>
      </c>
      <c r="B72" s="37" t="s">
        <v>112</v>
      </c>
      <c r="C72" s="37">
        <v>4853</v>
      </c>
      <c r="D72" s="37"/>
      <c r="E72" s="38" t="s">
        <v>214</v>
      </c>
      <c r="F72" s="51" t="s">
        <v>215</v>
      </c>
      <c r="G72" s="40"/>
      <c r="H72" s="41"/>
      <c r="I72" s="42">
        <f t="shared" si="2"/>
        <v>12.809917355371901</v>
      </c>
      <c r="J72" s="42">
        <v>15.5</v>
      </c>
      <c r="K72" s="43"/>
      <c r="L72" s="44">
        <v>13</v>
      </c>
      <c r="Q72" s="46"/>
      <c r="R72" s="36"/>
      <c r="T72" s="36"/>
      <c r="U72" s="36"/>
    </row>
    <row r="73" spans="1:21" ht="12.75">
      <c r="A73" s="37">
        <v>113032045</v>
      </c>
      <c r="B73" s="37" t="s">
        <v>112</v>
      </c>
      <c r="C73" s="37">
        <v>500230</v>
      </c>
      <c r="D73" s="37"/>
      <c r="E73" s="38" t="s">
        <v>216</v>
      </c>
      <c r="F73" s="51" t="s">
        <v>215</v>
      </c>
      <c r="G73" s="40"/>
      <c r="H73" s="41"/>
      <c r="I73" s="42">
        <f t="shared" si="2"/>
        <v>12.809917355371901</v>
      </c>
      <c r="J73" s="42">
        <v>15.5</v>
      </c>
      <c r="K73" s="43"/>
      <c r="L73" s="44">
        <v>13</v>
      </c>
      <c r="Q73" s="46"/>
      <c r="R73" s="36"/>
      <c r="T73" s="36"/>
      <c r="U73" s="36"/>
    </row>
    <row r="74" spans="1:22" s="54" customFormat="1" ht="12.75">
      <c r="A74" s="37"/>
      <c r="B74" s="37" t="s">
        <v>217</v>
      </c>
      <c r="C74" s="37">
        <v>500950</v>
      </c>
      <c r="D74" s="37"/>
      <c r="E74" s="38" t="s">
        <v>218</v>
      </c>
      <c r="F74" s="51" t="s">
        <v>203</v>
      </c>
      <c r="G74" s="40"/>
      <c r="H74" s="55"/>
      <c r="I74" s="69">
        <v>12.4</v>
      </c>
      <c r="J74" s="62">
        <f>I74*1.21</f>
        <v>15.004</v>
      </c>
      <c r="K74" s="57"/>
      <c r="L74" s="58"/>
      <c r="O74" s="5"/>
      <c r="P74" s="5"/>
      <c r="Q74" s="46"/>
      <c r="R74" s="36"/>
      <c r="S74" s="5"/>
      <c r="T74" s="36"/>
      <c r="U74" s="36"/>
      <c r="V74" s="5"/>
    </row>
    <row r="75" spans="1:21" ht="12" customHeight="1">
      <c r="A75" s="37">
        <v>113032050</v>
      </c>
      <c r="B75" s="37" t="s">
        <v>112</v>
      </c>
      <c r="C75" s="37">
        <v>4854</v>
      </c>
      <c r="D75" s="37"/>
      <c r="E75" s="38" t="s">
        <v>219</v>
      </c>
      <c r="F75" s="51" t="s">
        <v>220</v>
      </c>
      <c r="G75" s="40"/>
      <c r="H75" s="41"/>
      <c r="I75" s="42">
        <f t="shared" si="2"/>
        <v>17.355371900826448</v>
      </c>
      <c r="J75" s="42">
        <v>21</v>
      </c>
      <c r="K75" s="43"/>
      <c r="L75" s="44">
        <v>13</v>
      </c>
      <c r="Q75" s="46"/>
      <c r="R75" s="36"/>
      <c r="T75" s="36"/>
      <c r="U75" s="36"/>
    </row>
    <row r="76" spans="1:22" s="32" customFormat="1" ht="12" customHeight="1">
      <c r="A76" s="37">
        <v>113032051</v>
      </c>
      <c r="B76" s="37" t="s">
        <v>112</v>
      </c>
      <c r="C76" s="37">
        <v>500553</v>
      </c>
      <c r="D76" s="37"/>
      <c r="E76" s="38" t="s">
        <v>221</v>
      </c>
      <c r="F76" s="51" t="s">
        <v>220</v>
      </c>
      <c r="G76" s="40"/>
      <c r="H76" s="41"/>
      <c r="I76" s="42">
        <f t="shared" si="2"/>
        <v>17.355371900826448</v>
      </c>
      <c r="J76" s="42">
        <v>21</v>
      </c>
      <c r="K76" s="43"/>
      <c r="L76" s="44">
        <v>13</v>
      </c>
      <c r="O76" s="45"/>
      <c r="P76" s="45"/>
      <c r="Q76" s="46"/>
      <c r="R76" s="36"/>
      <c r="S76" s="45"/>
      <c r="T76" s="36"/>
      <c r="U76" s="36"/>
      <c r="V76" s="45"/>
    </row>
    <row r="77" spans="1:21" ht="12" customHeight="1">
      <c r="A77" s="37">
        <v>113032055</v>
      </c>
      <c r="B77" s="37" t="s">
        <v>112</v>
      </c>
      <c r="C77" s="37">
        <v>200231</v>
      </c>
      <c r="D77" s="37"/>
      <c r="E77" s="38" t="s">
        <v>222</v>
      </c>
      <c r="F77" s="51" t="s">
        <v>220</v>
      </c>
      <c r="G77" s="40"/>
      <c r="H77" s="41"/>
      <c r="I77" s="42">
        <f t="shared" si="2"/>
        <v>17.355371900826448</v>
      </c>
      <c r="J77" s="42">
        <v>21</v>
      </c>
      <c r="K77" s="43"/>
      <c r="L77" s="44">
        <v>13</v>
      </c>
      <c r="Q77" s="46"/>
      <c r="R77" s="36"/>
      <c r="T77" s="36"/>
      <c r="U77" s="36"/>
    </row>
    <row r="78" spans="1:22" s="54" customFormat="1" ht="12" customHeight="1">
      <c r="A78" s="70"/>
      <c r="B78" s="70" t="s">
        <v>112</v>
      </c>
      <c r="C78" s="71">
        <v>500954</v>
      </c>
      <c r="D78" s="72"/>
      <c r="E78" s="73" t="s">
        <v>223</v>
      </c>
      <c r="F78" s="74" t="s">
        <v>224</v>
      </c>
      <c r="G78" s="75"/>
      <c r="H78" s="76"/>
      <c r="I78" s="77">
        <v>16.53</v>
      </c>
      <c r="J78" s="56">
        <f>I78*1.21</f>
        <v>20.0013</v>
      </c>
      <c r="K78" s="57"/>
      <c r="L78" s="58">
        <v>13</v>
      </c>
      <c r="O78" s="5"/>
      <c r="P78" s="5"/>
      <c r="Q78" s="46"/>
      <c r="R78" s="36"/>
      <c r="S78" s="5"/>
      <c r="T78" s="36"/>
      <c r="U78" s="36"/>
      <c r="V78" s="5"/>
    </row>
    <row r="79" spans="1:22" s="54" customFormat="1" ht="12" customHeight="1">
      <c r="A79" s="70"/>
      <c r="B79" s="70" t="s">
        <v>112</v>
      </c>
      <c r="C79" s="71">
        <v>500957</v>
      </c>
      <c r="D79" s="72"/>
      <c r="E79" s="73" t="s">
        <v>225</v>
      </c>
      <c r="F79" s="74" t="s">
        <v>226</v>
      </c>
      <c r="G79" s="75"/>
      <c r="H79" s="76"/>
      <c r="I79" s="78">
        <v>24.79</v>
      </c>
      <c r="J79" s="56">
        <f>I79*1.21</f>
        <v>29.9959</v>
      </c>
      <c r="K79" s="57"/>
      <c r="L79" s="58">
        <v>13</v>
      </c>
      <c r="O79" s="5"/>
      <c r="P79" s="5"/>
      <c r="Q79" s="46"/>
      <c r="R79" s="36"/>
      <c r="S79" s="5"/>
      <c r="T79" s="36"/>
      <c r="U79" s="36"/>
      <c r="V79" s="5"/>
    </row>
    <row r="80" spans="1:22" s="54" customFormat="1" ht="12" customHeight="1">
      <c r="A80" s="70"/>
      <c r="B80" s="70" t="s">
        <v>112</v>
      </c>
      <c r="C80" s="71">
        <v>500959</v>
      </c>
      <c r="D80" s="72"/>
      <c r="E80" s="73" t="s">
        <v>227</v>
      </c>
      <c r="F80" s="74" t="s">
        <v>226</v>
      </c>
      <c r="G80" s="75"/>
      <c r="H80" s="76"/>
      <c r="I80" s="77">
        <v>33.06</v>
      </c>
      <c r="J80" s="56">
        <f>I80*1.21</f>
        <v>40.0026</v>
      </c>
      <c r="K80" s="57"/>
      <c r="L80" s="58">
        <v>13</v>
      </c>
      <c r="O80" s="5"/>
      <c r="P80" s="5"/>
      <c r="Q80" s="46"/>
      <c r="R80" s="36"/>
      <c r="S80" s="5"/>
      <c r="T80" s="36"/>
      <c r="U80" s="36"/>
      <c r="V80" s="5"/>
    </row>
    <row r="81" spans="1:22" s="54" customFormat="1" ht="12" customHeight="1">
      <c r="A81" s="70"/>
      <c r="B81" s="70" t="s">
        <v>112</v>
      </c>
      <c r="C81" s="71">
        <v>500961</v>
      </c>
      <c r="D81" s="72"/>
      <c r="E81" s="73" t="s">
        <v>228</v>
      </c>
      <c r="F81" s="74" t="s">
        <v>229</v>
      </c>
      <c r="G81" s="75"/>
      <c r="H81" s="76"/>
      <c r="I81" s="77">
        <v>20.66</v>
      </c>
      <c r="J81" s="56">
        <f>I81*1.21</f>
        <v>24.9986</v>
      </c>
      <c r="K81" s="57"/>
      <c r="L81" s="58">
        <v>13</v>
      </c>
      <c r="O81" s="5"/>
      <c r="P81" s="5"/>
      <c r="Q81" s="46"/>
      <c r="R81" s="36"/>
      <c r="S81" s="5"/>
      <c r="T81" s="36"/>
      <c r="U81" s="36"/>
      <c r="V81" s="5"/>
    </row>
    <row r="82" spans="1:22" s="54" customFormat="1" ht="12" customHeight="1">
      <c r="A82" s="70"/>
      <c r="B82" s="70" t="s">
        <v>112</v>
      </c>
      <c r="C82" s="71">
        <v>500963</v>
      </c>
      <c r="D82" s="72"/>
      <c r="E82" s="73" t="s">
        <v>230</v>
      </c>
      <c r="F82" s="74" t="s">
        <v>231</v>
      </c>
      <c r="G82" s="75"/>
      <c r="H82" s="76"/>
      <c r="I82" s="77">
        <v>20.66</v>
      </c>
      <c r="J82" s="56">
        <f>I82*1.21</f>
        <v>24.9986</v>
      </c>
      <c r="K82" s="57"/>
      <c r="L82" s="58">
        <v>13</v>
      </c>
      <c r="O82" s="5"/>
      <c r="P82" s="5"/>
      <c r="Q82" s="46"/>
      <c r="R82" s="36"/>
      <c r="S82" s="5"/>
      <c r="T82" s="36"/>
      <c r="U82" s="36"/>
      <c r="V82" s="5"/>
    </row>
    <row r="83" spans="1:21" ht="12" customHeight="1">
      <c r="A83" s="37">
        <v>113032067</v>
      </c>
      <c r="B83" s="37" t="s">
        <v>112</v>
      </c>
      <c r="C83" s="37">
        <v>500830</v>
      </c>
      <c r="D83" s="37"/>
      <c r="E83" s="38" t="s">
        <v>232</v>
      </c>
      <c r="F83" s="51" t="s">
        <v>233</v>
      </c>
      <c r="G83" s="40"/>
      <c r="H83" s="41"/>
      <c r="I83" s="42">
        <f>J83/1.21</f>
        <v>49.586776859504134</v>
      </c>
      <c r="J83" s="42">
        <v>60</v>
      </c>
      <c r="K83" s="43"/>
      <c r="L83" s="44">
        <v>13</v>
      </c>
      <c r="Q83" s="46"/>
      <c r="R83" s="36"/>
      <c r="T83" s="36"/>
      <c r="U83" s="36"/>
    </row>
    <row r="84" spans="1:21" ht="12" customHeight="1">
      <c r="A84" s="37">
        <v>113032068</v>
      </c>
      <c r="B84" s="37" t="s">
        <v>112</v>
      </c>
      <c r="C84" s="37">
        <v>500831</v>
      </c>
      <c r="D84" s="37"/>
      <c r="E84" s="38" t="s">
        <v>234</v>
      </c>
      <c r="F84" s="51" t="s">
        <v>233</v>
      </c>
      <c r="G84" s="40"/>
      <c r="H84" s="41"/>
      <c r="I84" s="42">
        <f>J84/1.21</f>
        <v>49.586776859504134</v>
      </c>
      <c r="J84" s="42">
        <v>60</v>
      </c>
      <c r="K84" s="43"/>
      <c r="L84" s="44">
        <v>13</v>
      </c>
      <c r="Q84" s="46"/>
      <c r="R84" s="36"/>
      <c r="T84" s="36"/>
      <c r="U84" s="36"/>
    </row>
    <row r="85" spans="1:21" ht="12" customHeight="1">
      <c r="A85" s="37">
        <v>113032069</v>
      </c>
      <c r="B85" s="37" t="s">
        <v>112</v>
      </c>
      <c r="C85" s="37">
        <v>500968</v>
      </c>
      <c r="D85" s="37"/>
      <c r="E85" s="38" t="s">
        <v>235</v>
      </c>
      <c r="F85" s="51" t="s">
        <v>233</v>
      </c>
      <c r="G85" s="40"/>
      <c r="H85" s="41"/>
      <c r="I85" s="42">
        <f>J85/1.21</f>
        <v>49.586776859504134</v>
      </c>
      <c r="J85" s="42">
        <v>60</v>
      </c>
      <c r="K85" s="43"/>
      <c r="L85" s="44">
        <v>13</v>
      </c>
      <c r="Q85" s="46"/>
      <c r="R85" s="36"/>
      <c r="T85" s="36"/>
      <c r="U85" s="36"/>
    </row>
    <row r="86" spans="1:22" s="54" customFormat="1" ht="12" customHeight="1">
      <c r="A86" s="70"/>
      <c r="B86" s="70" t="s">
        <v>112</v>
      </c>
      <c r="C86" s="71">
        <v>502159</v>
      </c>
      <c r="D86" s="72"/>
      <c r="E86" s="73" t="s">
        <v>236</v>
      </c>
      <c r="F86" s="79" t="s">
        <v>237</v>
      </c>
      <c r="G86" s="75"/>
      <c r="H86" s="76"/>
      <c r="I86" s="77">
        <v>49.59</v>
      </c>
      <c r="J86" s="56">
        <f>I86*1.21</f>
        <v>60.0039</v>
      </c>
      <c r="K86" s="57"/>
      <c r="L86" s="58">
        <v>13</v>
      </c>
      <c r="O86" s="5"/>
      <c r="P86" s="5"/>
      <c r="Q86" s="46"/>
      <c r="R86" s="36"/>
      <c r="S86" s="5"/>
      <c r="T86" s="36"/>
      <c r="U86" s="36"/>
      <c r="V86" s="5"/>
    </row>
    <row r="87" spans="1:22" s="54" customFormat="1" ht="12" customHeight="1">
      <c r="A87" s="70"/>
      <c r="B87" s="70" t="s">
        <v>112</v>
      </c>
      <c r="C87" s="71">
        <v>500932</v>
      </c>
      <c r="D87" s="72"/>
      <c r="E87" s="73" t="s">
        <v>238</v>
      </c>
      <c r="F87" s="79" t="s">
        <v>239</v>
      </c>
      <c r="G87" s="75" t="s">
        <v>240</v>
      </c>
      <c r="H87" s="76"/>
      <c r="I87" s="77">
        <v>66.12</v>
      </c>
      <c r="J87" s="56">
        <v>80</v>
      </c>
      <c r="K87" s="57"/>
      <c r="L87" s="58">
        <v>14</v>
      </c>
      <c r="O87" s="5"/>
      <c r="P87" s="5"/>
      <c r="Q87" s="46"/>
      <c r="R87" s="36"/>
      <c r="S87" s="5"/>
      <c r="T87" s="36"/>
      <c r="U87" s="36"/>
      <c r="V87" s="5"/>
    </row>
    <row r="88" spans="1:22" s="54" customFormat="1" ht="12" customHeight="1">
      <c r="A88" s="70"/>
      <c r="B88" s="70" t="s">
        <v>112</v>
      </c>
      <c r="C88" s="71">
        <v>500937</v>
      </c>
      <c r="D88" s="72"/>
      <c r="E88" s="73" t="s">
        <v>238</v>
      </c>
      <c r="F88" s="79" t="s">
        <v>239</v>
      </c>
      <c r="G88" s="75" t="s">
        <v>241</v>
      </c>
      <c r="H88" s="76"/>
      <c r="I88" s="77">
        <v>66.12</v>
      </c>
      <c r="J88" s="56">
        <v>80</v>
      </c>
      <c r="K88" s="57"/>
      <c r="L88" s="58">
        <v>15</v>
      </c>
      <c r="O88" s="5"/>
      <c r="P88" s="5"/>
      <c r="Q88" s="46"/>
      <c r="R88" s="36"/>
      <c r="S88" s="5"/>
      <c r="T88" s="36"/>
      <c r="U88" s="36"/>
      <c r="V88" s="5"/>
    </row>
    <row r="89" spans="1:22" s="54" customFormat="1" ht="12" customHeight="1">
      <c r="A89" s="70"/>
      <c r="B89" s="70" t="s">
        <v>112</v>
      </c>
      <c r="C89" s="71">
        <v>500933</v>
      </c>
      <c r="D89" s="72"/>
      <c r="E89" s="73" t="s">
        <v>238</v>
      </c>
      <c r="F89" s="79" t="s">
        <v>239</v>
      </c>
      <c r="G89" s="75" t="s">
        <v>242</v>
      </c>
      <c r="H89" s="76"/>
      <c r="I89" s="77">
        <v>66.12</v>
      </c>
      <c r="J89" s="56">
        <v>80</v>
      </c>
      <c r="K89" s="57"/>
      <c r="L89" s="58">
        <v>16</v>
      </c>
      <c r="O89" s="5"/>
      <c r="P89" s="5"/>
      <c r="Q89" s="46"/>
      <c r="R89" s="36"/>
      <c r="S89" s="5"/>
      <c r="T89" s="36"/>
      <c r="U89" s="36"/>
      <c r="V89" s="5"/>
    </row>
    <row r="90" spans="1:22" s="54" customFormat="1" ht="12" customHeight="1">
      <c r="A90" s="70"/>
      <c r="B90" s="70" t="s">
        <v>112</v>
      </c>
      <c r="C90" s="71">
        <v>500939</v>
      </c>
      <c r="D90" s="72"/>
      <c r="E90" s="73" t="s">
        <v>243</v>
      </c>
      <c r="F90" s="79" t="s">
        <v>244</v>
      </c>
      <c r="G90" s="75" t="s">
        <v>245</v>
      </c>
      <c r="H90" s="76"/>
      <c r="I90" s="77">
        <f>J90/1.21</f>
        <v>82.64462809917356</v>
      </c>
      <c r="J90" s="56">
        <v>100</v>
      </c>
      <c r="K90" s="57"/>
      <c r="L90" s="58">
        <v>17</v>
      </c>
      <c r="O90" s="5"/>
      <c r="P90" s="5"/>
      <c r="Q90" s="46"/>
      <c r="R90" s="36"/>
      <c r="S90" s="5"/>
      <c r="T90" s="36"/>
      <c r="U90" s="36"/>
      <c r="V90" s="5"/>
    </row>
    <row r="91" spans="1:22" s="54" customFormat="1" ht="12" customHeight="1">
      <c r="A91" s="70"/>
      <c r="B91" s="70" t="s">
        <v>112</v>
      </c>
      <c r="C91" s="71">
        <v>500941</v>
      </c>
      <c r="D91" s="72"/>
      <c r="E91" s="73" t="s">
        <v>246</v>
      </c>
      <c r="F91" s="79" t="s">
        <v>247</v>
      </c>
      <c r="G91" s="75" t="s">
        <v>240</v>
      </c>
      <c r="H91" s="76"/>
      <c r="I91" s="77">
        <f>J91/1.21</f>
        <v>74.3801652892562</v>
      </c>
      <c r="J91" s="56">
        <v>90</v>
      </c>
      <c r="K91" s="57"/>
      <c r="L91" s="58">
        <v>18</v>
      </c>
      <c r="O91" s="5"/>
      <c r="P91" s="5"/>
      <c r="Q91" s="46"/>
      <c r="R91" s="36"/>
      <c r="S91" s="5"/>
      <c r="T91" s="36"/>
      <c r="U91" s="36"/>
      <c r="V91" s="5"/>
    </row>
    <row r="92" spans="1:22" s="54" customFormat="1" ht="12" customHeight="1">
      <c r="A92" s="70"/>
      <c r="B92" s="70" t="s">
        <v>112</v>
      </c>
      <c r="C92" s="71">
        <v>500945</v>
      </c>
      <c r="D92" s="72"/>
      <c r="E92" s="73" t="s">
        <v>246</v>
      </c>
      <c r="F92" s="79" t="s">
        <v>247</v>
      </c>
      <c r="G92" s="75" t="s">
        <v>241</v>
      </c>
      <c r="H92" s="76"/>
      <c r="I92" s="77">
        <f>J92/1.21</f>
        <v>74.3801652892562</v>
      </c>
      <c r="J92" s="56">
        <v>90</v>
      </c>
      <c r="K92" s="57"/>
      <c r="L92" s="58">
        <v>19</v>
      </c>
      <c r="O92" s="5"/>
      <c r="P92" s="5"/>
      <c r="Q92" s="46"/>
      <c r="R92" s="36"/>
      <c r="S92" s="5"/>
      <c r="T92" s="36"/>
      <c r="U92" s="36"/>
      <c r="V92" s="5"/>
    </row>
    <row r="93" spans="1:22" s="54" customFormat="1" ht="21">
      <c r="A93" s="80"/>
      <c r="B93" s="80" t="s">
        <v>112</v>
      </c>
      <c r="C93" s="81">
        <v>500944</v>
      </c>
      <c r="D93" s="82"/>
      <c r="E93" s="83" t="s">
        <v>246</v>
      </c>
      <c r="F93" s="84" t="s">
        <v>247</v>
      </c>
      <c r="G93" s="81" t="s">
        <v>248</v>
      </c>
      <c r="H93" s="85"/>
      <c r="I93" s="77">
        <f>J93/1.21</f>
        <v>74.3801652892562</v>
      </c>
      <c r="J93" s="56">
        <v>90</v>
      </c>
      <c r="L93" s="58">
        <v>20</v>
      </c>
      <c r="O93" s="5"/>
      <c r="P93" s="5"/>
      <c r="Q93" s="5"/>
      <c r="R93" s="50"/>
      <c r="S93" s="5"/>
      <c r="T93" s="5"/>
      <c r="U93" s="5"/>
      <c r="V93" s="5"/>
    </row>
    <row r="94" spans="1:21" ht="12.75">
      <c r="A94" s="27"/>
      <c r="B94" s="28"/>
      <c r="C94" s="28"/>
      <c r="D94" s="28"/>
      <c r="E94" s="29" t="s">
        <v>249</v>
      </c>
      <c r="F94" s="30"/>
      <c r="G94" s="31"/>
      <c r="I94" s="47"/>
      <c r="J94" s="48"/>
      <c r="L94" s="49"/>
      <c r="Q94" s="46"/>
      <c r="T94" s="36"/>
      <c r="U94" s="36"/>
    </row>
    <row r="95" spans="1:22" s="86" customFormat="1" ht="12.75">
      <c r="A95" s="65"/>
      <c r="B95" s="65" t="s">
        <v>112</v>
      </c>
      <c r="C95" s="65">
        <v>500614</v>
      </c>
      <c r="D95" s="65"/>
      <c r="E95" s="66" t="s">
        <v>250</v>
      </c>
      <c r="F95" s="51" t="s">
        <v>251</v>
      </c>
      <c r="G95" s="67"/>
      <c r="I95" s="61">
        <v>57.85</v>
      </c>
      <c r="J95" s="56">
        <f>I95*1.21</f>
        <v>69.99849999999999</v>
      </c>
      <c r="L95" s="58">
        <v>13</v>
      </c>
      <c r="N95" s="64"/>
      <c r="O95" s="87"/>
      <c r="P95" s="87"/>
      <c r="Q95" s="88"/>
      <c r="R95" s="89"/>
      <c r="S95" s="87"/>
      <c r="T95" s="89"/>
      <c r="U95" s="89"/>
      <c r="V95" s="87"/>
    </row>
    <row r="96" spans="1:21" ht="12.75">
      <c r="A96" s="37">
        <v>113036000</v>
      </c>
      <c r="B96" s="37" t="s">
        <v>112</v>
      </c>
      <c r="C96" s="37">
        <v>500489</v>
      </c>
      <c r="D96" s="37"/>
      <c r="E96" s="38" t="s">
        <v>252</v>
      </c>
      <c r="F96" s="51" t="s">
        <v>253</v>
      </c>
      <c r="G96" s="40"/>
      <c r="H96" s="41"/>
      <c r="I96" s="42">
        <f aca="true" t="shared" si="3" ref="I96:I101">J96/1.21</f>
        <v>17.355371900826448</v>
      </c>
      <c r="J96" s="42">
        <v>21</v>
      </c>
      <c r="K96" s="43"/>
      <c r="L96" s="44">
        <v>13</v>
      </c>
      <c r="Q96" s="46"/>
      <c r="R96" s="36"/>
      <c r="T96" s="36"/>
      <c r="U96" s="36"/>
    </row>
    <row r="97" spans="1:21" ht="12.75">
      <c r="A97" s="37">
        <v>113036001</v>
      </c>
      <c r="B97" s="37" t="s">
        <v>112</v>
      </c>
      <c r="C97" s="37">
        <v>500490</v>
      </c>
      <c r="D97" s="37"/>
      <c r="E97" s="38" t="s">
        <v>254</v>
      </c>
      <c r="F97" s="51" t="s">
        <v>255</v>
      </c>
      <c r="G97" s="40"/>
      <c r="H97" s="41"/>
      <c r="I97" s="42">
        <f t="shared" si="3"/>
        <v>25.619834710743802</v>
      </c>
      <c r="J97" s="42">
        <v>31</v>
      </c>
      <c r="K97" s="43"/>
      <c r="L97" s="44">
        <v>13</v>
      </c>
      <c r="Q97" s="46"/>
      <c r="R97" s="36"/>
      <c r="T97" s="36"/>
      <c r="U97" s="36"/>
    </row>
    <row r="98" spans="1:21" ht="12.75">
      <c r="A98" s="37">
        <v>113036002</v>
      </c>
      <c r="B98" s="37" t="s">
        <v>112</v>
      </c>
      <c r="C98" s="37">
        <v>500701</v>
      </c>
      <c r="D98" s="37"/>
      <c r="E98" s="38" t="s">
        <v>256</v>
      </c>
      <c r="F98" s="51" t="s">
        <v>257</v>
      </c>
      <c r="G98" s="40"/>
      <c r="H98" s="41"/>
      <c r="I98" s="42">
        <f t="shared" si="3"/>
        <v>25.619834710743802</v>
      </c>
      <c r="J98" s="42">
        <v>31</v>
      </c>
      <c r="K98" s="43"/>
      <c r="L98" s="44">
        <v>13</v>
      </c>
      <c r="Q98" s="46"/>
      <c r="R98" s="36"/>
      <c r="T98" s="36"/>
      <c r="U98" s="36"/>
    </row>
    <row r="99" spans="1:21" ht="12.75">
      <c r="A99" s="37">
        <v>113036003</v>
      </c>
      <c r="B99" s="37" t="s">
        <v>112</v>
      </c>
      <c r="C99" s="37">
        <v>500491</v>
      </c>
      <c r="D99" s="37"/>
      <c r="E99" s="38" t="s">
        <v>258</v>
      </c>
      <c r="F99" s="51" t="s">
        <v>259</v>
      </c>
      <c r="G99" s="40"/>
      <c r="H99" s="41"/>
      <c r="I99" s="42">
        <f t="shared" si="3"/>
        <v>25.619834710743802</v>
      </c>
      <c r="J99" s="42">
        <v>31</v>
      </c>
      <c r="K99" s="43"/>
      <c r="L99" s="44">
        <v>13</v>
      </c>
      <c r="Q99" s="46"/>
      <c r="R99" s="36"/>
      <c r="T99" s="36"/>
      <c r="U99" s="36"/>
    </row>
    <row r="100" spans="1:21" ht="12.75">
      <c r="A100" s="37">
        <v>113036004</v>
      </c>
      <c r="B100" s="37" t="s">
        <v>112</v>
      </c>
      <c r="C100" s="37">
        <v>500492</v>
      </c>
      <c r="D100" s="37"/>
      <c r="E100" s="38" t="s">
        <v>260</v>
      </c>
      <c r="F100" s="51" t="s">
        <v>261</v>
      </c>
      <c r="G100" s="40"/>
      <c r="H100" s="41"/>
      <c r="I100" s="42">
        <f t="shared" si="3"/>
        <v>34.29752066115702</v>
      </c>
      <c r="J100" s="42">
        <v>41.5</v>
      </c>
      <c r="K100" s="43"/>
      <c r="L100" s="44">
        <v>13</v>
      </c>
      <c r="Q100" s="46"/>
      <c r="R100" s="36"/>
      <c r="T100" s="36"/>
      <c r="U100" s="36"/>
    </row>
    <row r="101" spans="1:21" ht="12.75">
      <c r="A101" s="37">
        <v>113036005</v>
      </c>
      <c r="B101" s="37" t="s">
        <v>112</v>
      </c>
      <c r="C101" s="37">
        <v>500497</v>
      </c>
      <c r="D101" s="37"/>
      <c r="E101" s="38" t="s">
        <v>262</v>
      </c>
      <c r="F101" s="51" t="s">
        <v>263</v>
      </c>
      <c r="G101" s="40"/>
      <c r="H101" s="41"/>
      <c r="I101" s="42">
        <f t="shared" si="3"/>
        <v>25.619834710743802</v>
      </c>
      <c r="J101" s="42">
        <v>31</v>
      </c>
      <c r="K101" s="43"/>
      <c r="L101" s="44">
        <v>13</v>
      </c>
      <c r="Q101" s="46"/>
      <c r="R101" s="36"/>
      <c r="T101" s="36"/>
      <c r="U101" s="36"/>
    </row>
    <row r="102" spans="1:21" ht="12" customHeight="1">
      <c r="A102" s="37">
        <v>113036006</v>
      </c>
      <c r="B102" s="37" t="s">
        <v>112</v>
      </c>
      <c r="C102" s="37">
        <v>500498</v>
      </c>
      <c r="D102" s="37"/>
      <c r="E102" s="38" t="s">
        <v>264</v>
      </c>
      <c r="F102" s="51" t="s">
        <v>265</v>
      </c>
      <c r="G102" s="40"/>
      <c r="H102" s="41"/>
      <c r="I102" s="42">
        <f>J102/1.21</f>
        <v>25.619834710743802</v>
      </c>
      <c r="J102" s="42">
        <v>31</v>
      </c>
      <c r="K102" s="43"/>
      <c r="L102" s="44">
        <v>13</v>
      </c>
      <c r="Q102" s="46"/>
      <c r="R102" s="36"/>
      <c r="T102" s="36"/>
      <c r="U102" s="36"/>
    </row>
    <row r="103" spans="1:22" s="32" customFormat="1" ht="12" customHeight="1">
      <c r="A103" s="37">
        <v>113036007</v>
      </c>
      <c r="B103" s="37" t="s">
        <v>112</v>
      </c>
      <c r="C103" s="37">
        <v>500503</v>
      </c>
      <c r="D103" s="37"/>
      <c r="E103" s="38" t="s">
        <v>266</v>
      </c>
      <c r="F103" s="51" t="s">
        <v>267</v>
      </c>
      <c r="G103" s="40"/>
      <c r="H103" s="41"/>
      <c r="I103" s="42">
        <f>J103/1.21</f>
        <v>34.29752066115702</v>
      </c>
      <c r="J103" s="42">
        <v>41.5</v>
      </c>
      <c r="K103" s="43"/>
      <c r="L103" s="44">
        <v>13</v>
      </c>
      <c r="O103" s="45"/>
      <c r="P103" s="45"/>
      <c r="Q103" s="46"/>
      <c r="R103" s="36"/>
      <c r="S103" s="45"/>
      <c r="T103" s="36"/>
      <c r="U103" s="36"/>
      <c r="V103" s="45"/>
    </row>
    <row r="104" spans="1:21" ht="12.75">
      <c r="A104" s="27"/>
      <c r="B104" s="28"/>
      <c r="C104" s="28"/>
      <c r="D104" s="28"/>
      <c r="E104" s="29" t="s">
        <v>268</v>
      </c>
      <c r="F104" s="30"/>
      <c r="G104" s="31"/>
      <c r="I104" s="47"/>
      <c r="J104" s="48"/>
      <c r="L104" s="49"/>
      <c r="Q104" s="46"/>
      <c r="T104" s="36"/>
      <c r="U104" s="36"/>
    </row>
    <row r="105" spans="1:21" ht="12.75">
      <c r="A105" s="37">
        <v>113037000</v>
      </c>
      <c r="B105" s="37" t="s">
        <v>112</v>
      </c>
      <c r="C105" s="37">
        <v>500634</v>
      </c>
      <c r="D105" s="37"/>
      <c r="E105" s="38" t="s">
        <v>269</v>
      </c>
      <c r="F105" s="51" t="s">
        <v>253</v>
      </c>
      <c r="G105" s="40"/>
      <c r="H105" s="41"/>
      <c r="I105" s="42">
        <f aca="true" t="shared" si="4" ref="I105:I111">J105/1.21</f>
        <v>25.619834710743802</v>
      </c>
      <c r="J105" s="42">
        <v>31</v>
      </c>
      <c r="K105" s="43"/>
      <c r="L105" s="44">
        <v>13</v>
      </c>
      <c r="Q105" s="46"/>
      <c r="R105" s="36"/>
      <c r="T105" s="36"/>
      <c r="U105" s="36"/>
    </row>
    <row r="106" spans="1:21" ht="12.75">
      <c r="A106" s="37">
        <v>113037001</v>
      </c>
      <c r="B106" s="37" t="s">
        <v>112</v>
      </c>
      <c r="C106" s="37">
        <v>500493</v>
      </c>
      <c r="D106" s="37"/>
      <c r="E106" s="38" t="s">
        <v>270</v>
      </c>
      <c r="F106" s="51" t="s">
        <v>271</v>
      </c>
      <c r="G106" s="40"/>
      <c r="H106" s="41"/>
      <c r="I106" s="42">
        <f t="shared" si="4"/>
        <v>34.29752066115702</v>
      </c>
      <c r="J106" s="42">
        <v>41.5</v>
      </c>
      <c r="K106" s="43"/>
      <c r="L106" s="44">
        <v>13</v>
      </c>
      <c r="Q106" s="46"/>
      <c r="R106" s="36"/>
      <c r="T106" s="36"/>
      <c r="U106" s="36"/>
    </row>
    <row r="107" spans="1:21" ht="12.75">
      <c r="A107" s="37">
        <v>113037003</v>
      </c>
      <c r="B107" s="37" t="s">
        <v>112</v>
      </c>
      <c r="C107" s="37">
        <v>500495</v>
      </c>
      <c r="D107" s="37"/>
      <c r="E107" s="38" t="s">
        <v>272</v>
      </c>
      <c r="F107" s="51" t="s">
        <v>273</v>
      </c>
      <c r="G107" s="40"/>
      <c r="H107" s="41"/>
      <c r="I107" s="42">
        <f t="shared" si="4"/>
        <v>34.29752066115702</v>
      </c>
      <c r="J107" s="42">
        <v>41.5</v>
      </c>
      <c r="K107" s="43"/>
      <c r="L107" s="44">
        <v>13</v>
      </c>
      <c r="Q107" s="46"/>
      <c r="R107" s="36"/>
      <c r="T107" s="36"/>
      <c r="U107" s="36"/>
    </row>
    <row r="108" spans="1:21" ht="12.75">
      <c r="A108" s="37">
        <v>113037004</v>
      </c>
      <c r="B108" s="37" t="s">
        <v>112</v>
      </c>
      <c r="C108" s="37">
        <v>500499</v>
      </c>
      <c r="D108" s="37"/>
      <c r="E108" s="38" t="s">
        <v>274</v>
      </c>
      <c r="F108" s="51" t="s">
        <v>275</v>
      </c>
      <c r="G108" s="40"/>
      <c r="H108" s="41"/>
      <c r="I108" s="42">
        <f t="shared" si="4"/>
        <v>34.29752066115702</v>
      </c>
      <c r="J108" s="42">
        <v>41.5</v>
      </c>
      <c r="K108" s="43"/>
      <c r="L108" s="44">
        <v>13</v>
      </c>
      <c r="Q108" s="46"/>
      <c r="R108" s="36"/>
      <c r="T108" s="36"/>
      <c r="U108" s="36"/>
    </row>
    <row r="109" spans="1:21" ht="12.75">
      <c r="A109" s="37">
        <v>113037002</v>
      </c>
      <c r="B109" s="37" t="s">
        <v>112</v>
      </c>
      <c r="C109" s="37">
        <v>500635</v>
      </c>
      <c r="D109" s="37"/>
      <c r="E109" s="38" t="s">
        <v>276</v>
      </c>
      <c r="F109" s="51" t="s">
        <v>277</v>
      </c>
      <c r="G109" s="40"/>
      <c r="H109" s="41"/>
      <c r="I109" s="42">
        <f t="shared" si="4"/>
        <v>34.29752066115702</v>
      </c>
      <c r="J109" s="42">
        <v>41.5</v>
      </c>
      <c r="K109" s="43"/>
      <c r="L109" s="44">
        <v>13</v>
      </c>
      <c r="Q109" s="46"/>
      <c r="R109" s="36"/>
      <c r="T109" s="36"/>
      <c r="U109" s="36"/>
    </row>
    <row r="110" spans="1:21" ht="12.75">
      <c r="A110" s="37">
        <v>113037005</v>
      </c>
      <c r="B110" s="37" t="s">
        <v>112</v>
      </c>
      <c r="C110" s="37">
        <v>500504</v>
      </c>
      <c r="D110" s="37"/>
      <c r="E110" s="38" t="s">
        <v>278</v>
      </c>
      <c r="F110" s="51" t="s">
        <v>279</v>
      </c>
      <c r="G110" s="40"/>
      <c r="H110" s="41"/>
      <c r="I110" s="42">
        <f t="shared" si="4"/>
        <v>42.97520661157025</v>
      </c>
      <c r="J110" s="42">
        <v>52</v>
      </c>
      <c r="K110" s="43"/>
      <c r="L110" s="44">
        <v>13</v>
      </c>
      <c r="Q110" s="46"/>
      <c r="R110" s="36"/>
      <c r="T110" s="36"/>
      <c r="U110" s="36"/>
    </row>
    <row r="111" spans="1:21" ht="12.75" customHeight="1">
      <c r="A111" s="37">
        <v>113037006</v>
      </c>
      <c r="B111" s="37" t="s">
        <v>112</v>
      </c>
      <c r="C111" s="37">
        <v>500505</v>
      </c>
      <c r="D111" s="37"/>
      <c r="E111" s="38" t="s">
        <v>280</v>
      </c>
      <c r="F111" s="51" t="s">
        <v>281</v>
      </c>
      <c r="G111" s="40"/>
      <c r="H111" s="41"/>
      <c r="I111" s="42">
        <f t="shared" si="4"/>
        <v>34.29752066115702</v>
      </c>
      <c r="J111" s="42">
        <v>41.5</v>
      </c>
      <c r="K111" s="43"/>
      <c r="L111" s="44">
        <v>13</v>
      </c>
      <c r="Q111" s="46"/>
      <c r="R111" s="36"/>
      <c r="T111" s="36"/>
      <c r="U111" s="36"/>
    </row>
    <row r="112" spans="1:21" ht="12.75">
      <c r="A112" s="27"/>
      <c r="B112" s="28"/>
      <c r="C112" s="28"/>
      <c r="D112" s="28"/>
      <c r="E112" s="29" t="s">
        <v>282</v>
      </c>
      <c r="F112" s="30"/>
      <c r="G112" s="31"/>
      <c r="I112" s="47"/>
      <c r="J112" s="48"/>
      <c r="L112" s="49"/>
      <c r="Q112" s="46"/>
      <c r="T112" s="36"/>
      <c r="U112" s="36"/>
    </row>
    <row r="113" spans="1:22" s="54" customFormat="1" ht="12.75">
      <c r="A113" s="90"/>
      <c r="B113" s="90" t="s">
        <v>112</v>
      </c>
      <c r="C113" s="91">
        <v>500615</v>
      </c>
      <c r="D113" s="92"/>
      <c r="E113" s="93" t="s">
        <v>283</v>
      </c>
      <c r="F113" s="74" t="s">
        <v>284</v>
      </c>
      <c r="G113" s="91"/>
      <c r="H113" s="76"/>
      <c r="I113" s="94">
        <v>82.64</v>
      </c>
      <c r="J113" s="56">
        <v>100</v>
      </c>
      <c r="L113" s="95">
        <v>13</v>
      </c>
      <c r="O113" s="5"/>
      <c r="P113" s="5"/>
      <c r="Q113" s="46"/>
      <c r="R113" s="50"/>
      <c r="S113" s="5"/>
      <c r="T113" s="36"/>
      <c r="U113" s="36"/>
      <c r="V113" s="5"/>
    </row>
    <row r="114" spans="1:21" ht="12.75">
      <c r="A114" s="37">
        <v>113038000</v>
      </c>
      <c r="B114" s="37" t="s">
        <v>112</v>
      </c>
      <c r="C114" s="37">
        <v>500494</v>
      </c>
      <c r="D114" s="37"/>
      <c r="E114" s="38" t="s">
        <v>285</v>
      </c>
      <c r="F114" s="51" t="s">
        <v>286</v>
      </c>
      <c r="G114" s="40"/>
      <c r="H114" s="41"/>
      <c r="I114" s="42">
        <f>J114/1.21</f>
        <v>42.97520661157025</v>
      </c>
      <c r="J114" s="42">
        <v>52</v>
      </c>
      <c r="K114" s="43"/>
      <c r="L114" s="44">
        <v>13</v>
      </c>
      <c r="Q114" s="46"/>
      <c r="R114" s="36"/>
      <c r="T114" s="36"/>
      <c r="U114" s="36"/>
    </row>
    <row r="115" spans="1:21" ht="12.75">
      <c r="A115" s="37">
        <v>113038001</v>
      </c>
      <c r="B115" s="37" t="s">
        <v>112</v>
      </c>
      <c r="C115" s="37">
        <v>500500</v>
      </c>
      <c r="D115" s="37"/>
      <c r="E115" s="38" t="s">
        <v>287</v>
      </c>
      <c r="F115" s="51" t="s">
        <v>288</v>
      </c>
      <c r="G115" s="40"/>
      <c r="H115" s="41"/>
      <c r="I115" s="42">
        <f>J115/1.21</f>
        <v>59.917355371900825</v>
      </c>
      <c r="J115" s="42">
        <v>72.5</v>
      </c>
      <c r="K115" s="43"/>
      <c r="L115" s="44">
        <v>13</v>
      </c>
      <c r="Q115" s="46"/>
      <c r="R115" s="36"/>
      <c r="T115" s="36"/>
      <c r="U115" s="36"/>
    </row>
    <row r="116" spans="1:21" ht="12.75">
      <c r="A116" s="37">
        <v>113038002</v>
      </c>
      <c r="B116" s="37" t="s">
        <v>112</v>
      </c>
      <c r="C116" s="37">
        <v>500506</v>
      </c>
      <c r="D116" s="37"/>
      <c r="E116" s="38" t="s">
        <v>289</v>
      </c>
      <c r="F116" s="51" t="s">
        <v>290</v>
      </c>
      <c r="G116" s="40"/>
      <c r="H116" s="41"/>
      <c r="I116" s="42">
        <f>J116/1.21</f>
        <v>51.239669421487605</v>
      </c>
      <c r="J116" s="42">
        <v>62</v>
      </c>
      <c r="K116" s="43"/>
      <c r="L116" s="44">
        <v>13</v>
      </c>
      <c r="Q116" s="46"/>
      <c r="R116" s="36"/>
      <c r="T116" s="36"/>
      <c r="U116" s="36"/>
    </row>
    <row r="117" spans="1:21" ht="12.75">
      <c r="A117" s="27"/>
      <c r="B117" s="28"/>
      <c r="C117" s="28"/>
      <c r="D117" s="28"/>
      <c r="E117" s="29" t="s">
        <v>291</v>
      </c>
      <c r="F117" s="30"/>
      <c r="G117" s="31"/>
      <c r="I117" s="47"/>
      <c r="J117" s="48"/>
      <c r="L117" s="49"/>
      <c r="Q117" s="46"/>
      <c r="T117" s="36"/>
      <c r="U117" s="36"/>
    </row>
    <row r="118" spans="1:21" ht="12.75">
      <c r="A118" s="37">
        <v>112023050</v>
      </c>
      <c r="B118" s="37" t="s">
        <v>112</v>
      </c>
      <c r="C118" s="37">
        <v>9917</v>
      </c>
      <c r="D118" s="37"/>
      <c r="E118" s="38" t="s">
        <v>292</v>
      </c>
      <c r="F118" s="51" t="s">
        <v>293</v>
      </c>
      <c r="G118" s="40"/>
      <c r="H118" s="41"/>
      <c r="I118" s="42">
        <f aca="true" t="shared" si="5" ref="I118:I123">J118/1.21</f>
        <v>69.42148760330579</v>
      </c>
      <c r="J118" s="42">
        <v>84</v>
      </c>
      <c r="K118" s="43"/>
      <c r="L118" s="44">
        <v>12</v>
      </c>
      <c r="Q118" s="46"/>
      <c r="R118" s="36"/>
      <c r="T118" s="36"/>
      <c r="U118" s="36"/>
    </row>
    <row r="119" spans="1:21" ht="12.75">
      <c r="A119" s="37">
        <v>112023060</v>
      </c>
      <c r="B119" s="37" t="s">
        <v>112</v>
      </c>
      <c r="C119" s="37">
        <v>9920</v>
      </c>
      <c r="D119" s="37"/>
      <c r="E119" s="38" t="s">
        <v>294</v>
      </c>
      <c r="F119" s="51" t="s">
        <v>295</v>
      </c>
      <c r="G119" s="40"/>
      <c r="H119" s="41"/>
      <c r="I119" s="42">
        <f t="shared" si="5"/>
        <v>87.1900826446281</v>
      </c>
      <c r="J119" s="42">
        <v>105.5</v>
      </c>
      <c r="K119" s="43"/>
      <c r="L119" s="44">
        <v>12</v>
      </c>
      <c r="Q119" s="46"/>
      <c r="R119" s="36"/>
      <c r="T119" s="36"/>
      <c r="U119" s="36"/>
    </row>
    <row r="120" spans="1:21" ht="12.75">
      <c r="A120" s="37">
        <v>112023057</v>
      </c>
      <c r="B120" s="37" t="s">
        <v>112</v>
      </c>
      <c r="C120" s="37">
        <v>9923</v>
      </c>
      <c r="D120" s="37"/>
      <c r="E120" s="38" t="s">
        <v>296</v>
      </c>
      <c r="F120" s="51" t="s">
        <v>295</v>
      </c>
      <c r="G120" s="40"/>
      <c r="H120" s="41"/>
      <c r="I120" s="42">
        <f t="shared" si="5"/>
        <v>127.68595041322314</v>
      </c>
      <c r="J120" s="42">
        <v>154.5</v>
      </c>
      <c r="K120" s="43"/>
      <c r="L120" s="44">
        <v>12</v>
      </c>
      <c r="Q120" s="46"/>
      <c r="R120" s="36"/>
      <c r="T120" s="36"/>
      <c r="U120" s="36"/>
    </row>
    <row r="121" spans="1:21" ht="12.75">
      <c r="A121" s="37">
        <v>112023058</v>
      </c>
      <c r="B121" s="37" t="s">
        <v>112</v>
      </c>
      <c r="C121" s="37">
        <v>9926</v>
      </c>
      <c r="D121" s="37"/>
      <c r="E121" s="38" t="s">
        <v>297</v>
      </c>
      <c r="F121" s="51" t="s">
        <v>298</v>
      </c>
      <c r="G121" s="40"/>
      <c r="H121" s="41"/>
      <c r="I121" s="42">
        <f t="shared" si="5"/>
        <v>153.30578512396696</v>
      </c>
      <c r="J121" s="42">
        <v>185.5</v>
      </c>
      <c r="K121" s="43"/>
      <c r="L121" s="44">
        <v>12</v>
      </c>
      <c r="Q121" s="46"/>
      <c r="R121" s="36"/>
      <c r="T121" s="36"/>
      <c r="U121" s="36"/>
    </row>
    <row r="122" spans="1:22" s="96" customFormat="1" ht="12.75">
      <c r="A122" s="97">
        <v>112023048</v>
      </c>
      <c r="B122" s="37" t="s">
        <v>112</v>
      </c>
      <c r="C122" s="98">
        <v>500686</v>
      </c>
      <c r="D122" s="99"/>
      <c r="E122" s="100" t="s">
        <v>299</v>
      </c>
      <c r="F122" s="101" t="s">
        <v>300</v>
      </c>
      <c r="G122" s="101"/>
      <c r="H122" s="41"/>
      <c r="I122" s="42">
        <f t="shared" si="5"/>
        <v>180.9917355371901</v>
      </c>
      <c r="J122" s="42">
        <v>219</v>
      </c>
      <c r="K122" s="43"/>
      <c r="L122" s="44">
        <v>12</v>
      </c>
      <c r="O122" s="102"/>
      <c r="P122" s="102"/>
      <c r="Q122" s="46"/>
      <c r="R122" s="36"/>
      <c r="S122" s="102"/>
      <c r="T122" s="36"/>
      <c r="U122" s="36"/>
      <c r="V122" s="102"/>
    </row>
    <row r="123" spans="1:22" s="96" customFormat="1" ht="12.75">
      <c r="A123" s="97">
        <v>112023051</v>
      </c>
      <c r="B123" s="37" t="s">
        <v>112</v>
      </c>
      <c r="C123" s="98">
        <v>500687</v>
      </c>
      <c r="D123" s="99"/>
      <c r="E123" s="100" t="s">
        <v>301</v>
      </c>
      <c r="F123" s="101" t="s">
        <v>302</v>
      </c>
      <c r="G123" s="101"/>
      <c r="H123" s="41"/>
      <c r="I123" s="42">
        <f t="shared" si="5"/>
        <v>247.10743801652893</v>
      </c>
      <c r="J123" s="42">
        <v>299</v>
      </c>
      <c r="K123" s="43"/>
      <c r="L123" s="44">
        <v>12</v>
      </c>
      <c r="O123" s="102"/>
      <c r="P123" s="102"/>
      <c r="Q123" s="46"/>
      <c r="R123" s="36"/>
      <c r="S123" s="102"/>
      <c r="T123" s="36"/>
      <c r="U123" s="36"/>
      <c r="V123" s="102"/>
    </row>
    <row r="124" spans="1:21" ht="12.75">
      <c r="A124" s="103"/>
      <c r="B124" s="104"/>
      <c r="C124" s="104"/>
      <c r="D124" s="104"/>
      <c r="E124" s="105"/>
      <c r="F124" s="106"/>
      <c r="G124" s="107"/>
      <c r="H124" s="108"/>
      <c r="I124" s="109"/>
      <c r="J124" s="110"/>
      <c r="K124" s="111"/>
      <c r="L124" s="112"/>
      <c r="Q124" s="46"/>
      <c r="R124" s="113"/>
      <c r="T124" s="36"/>
      <c r="U124" s="36"/>
    </row>
    <row r="125" spans="1:22" s="32" customFormat="1" ht="12.75">
      <c r="A125" s="37">
        <v>112024018</v>
      </c>
      <c r="B125" s="37" t="s">
        <v>112</v>
      </c>
      <c r="C125" s="37">
        <v>9930</v>
      </c>
      <c r="D125" s="37"/>
      <c r="E125" s="38" t="s">
        <v>303</v>
      </c>
      <c r="F125" s="59" t="s">
        <v>304</v>
      </c>
      <c r="G125" s="60"/>
      <c r="H125" s="41"/>
      <c r="I125" s="42">
        <f>J125/1.21</f>
        <v>51.239669421487605</v>
      </c>
      <c r="J125" s="42">
        <v>62</v>
      </c>
      <c r="K125" s="43"/>
      <c r="L125" s="44">
        <v>12</v>
      </c>
      <c r="O125" s="45"/>
      <c r="P125" s="45"/>
      <c r="Q125" s="46"/>
      <c r="R125" s="36"/>
      <c r="S125" s="45"/>
      <c r="T125" s="36"/>
      <c r="U125" s="36"/>
      <c r="V125" s="45"/>
    </row>
    <row r="126" spans="1:22" s="32" customFormat="1" ht="12.75">
      <c r="A126" s="37">
        <v>112024019</v>
      </c>
      <c r="B126" s="37" t="s">
        <v>112</v>
      </c>
      <c r="C126" s="37">
        <v>9932</v>
      </c>
      <c r="D126" s="37"/>
      <c r="E126" s="38" t="s">
        <v>305</v>
      </c>
      <c r="F126" s="59" t="s">
        <v>306</v>
      </c>
      <c r="G126" s="60"/>
      <c r="H126" s="41"/>
      <c r="I126" s="42">
        <f>J126/1.21</f>
        <v>72.72727272727273</v>
      </c>
      <c r="J126" s="42">
        <v>88</v>
      </c>
      <c r="K126" s="43"/>
      <c r="L126" s="44">
        <v>12</v>
      </c>
      <c r="O126" s="45"/>
      <c r="P126" s="45"/>
      <c r="Q126" s="46"/>
      <c r="R126" s="36"/>
      <c r="S126" s="45"/>
      <c r="T126" s="36"/>
      <c r="U126" s="36"/>
      <c r="V126" s="45"/>
    </row>
    <row r="127" spans="1:22" s="32" customFormat="1" ht="12.75">
      <c r="A127" s="37">
        <v>112024022</v>
      </c>
      <c r="B127" s="37" t="s">
        <v>112</v>
      </c>
      <c r="C127" s="37">
        <v>9934</v>
      </c>
      <c r="D127" s="37"/>
      <c r="E127" s="38" t="s">
        <v>307</v>
      </c>
      <c r="F127" s="59" t="s">
        <v>308</v>
      </c>
      <c r="G127" s="60"/>
      <c r="H127" s="41"/>
      <c r="I127" s="42">
        <f>J127/1.21</f>
        <v>102.89256198347108</v>
      </c>
      <c r="J127" s="42">
        <v>124.5</v>
      </c>
      <c r="K127" s="43"/>
      <c r="L127" s="44">
        <v>12</v>
      </c>
      <c r="O127" s="45"/>
      <c r="P127" s="45"/>
      <c r="Q127" s="46"/>
      <c r="R127" s="36"/>
      <c r="S127" s="45"/>
      <c r="T127" s="36"/>
      <c r="U127" s="36"/>
      <c r="V127" s="45"/>
    </row>
    <row r="128" spans="1:22" s="96" customFormat="1" ht="12.75">
      <c r="A128" s="97">
        <v>112024004</v>
      </c>
      <c r="B128" s="37" t="s">
        <v>112</v>
      </c>
      <c r="C128" s="98">
        <v>500685</v>
      </c>
      <c r="D128" s="99"/>
      <c r="E128" s="100" t="s">
        <v>309</v>
      </c>
      <c r="F128" s="101" t="s">
        <v>310</v>
      </c>
      <c r="G128" s="101"/>
      <c r="H128" s="41"/>
      <c r="I128" s="42">
        <f>J128/1.21</f>
        <v>106.61157024793388</v>
      </c>
      <c r="J128" s="42">
        <v>129</v>
      </c>
      <c r="K128" s="43"/>
      <c r="L128" s="44">
        <v>12</v>
      </c>
      <c r="O128" s="102"/>
      <c r="P128" s="102"/>
      <c r="Q128" s="46"/>
      <c r="R128" s="36"/>
      <c r="S128" s="102"/>
      <c r="T128" s="36"/>
      <c r="U128" s="36"/>
      <c r="V128" s="102"/>
    </row>
    <row r="129" spans="1:21" ht="12.75">
      <c r="A129" s="27"/>
      <c r="B129" s="28"/>
      <c r="C129" s="28"/>
      <c r="D129" s="28"/>
      <c r="E129" s="29" t="s">
        <v>311</v>
      </c>
      <c r="F129" s="30"/>
      <c r="G129" s="31"/>
      <c r="I129" s="47"/>
      <c r="J129" s="48"/>
      <c r="L129" s="49"/>
      <c r="Q129" s="46"/>
      <c r="T129" s="36"/>
      <c r="U129" s="36"/>
    </row>
    <row r="130" spans="1:22" s="96" customFormat="1" ht="12.75">
      <c r="A130" s="97">
        <v>131131012</v>
      </c>
      <c r="B130" s="37" t="s">
        <v>112</v>
      </c>
      <c r="C130" s="98">
        <v>500680</v>
      </c>
      <c r="D130" s="99"/>
      <c r="E130" s="100" t="s">
        <v>312</v>
      </c>
      <c r="F130" s="101" t="s">
        <v>313</v>
      </c>
      <c r="G130" s="101"/>
      <c r="H130" s="41"/>
      <c r="I130" s="42">
        <v>128.93</v>
      </c>
      <c r="J130" s="114">
        <f>I130*1.21</f>
        <v>156.0053</v>
      </c>
      <c r="K130" s="43"/>
      <c r="L130" s="44">
        <v>31</v>
      </c>
      <c r="O130" s="102"/>
      <c r="P130" s="102"/>
      <c r="Q130" s="46"/>
      <c r="R130" s="115"/>
      <c r="S130" s="102"/>
      <c r="T130" s="36"/>
      <c r="U130" s="36"/>
      <c r="V130" s="102"/>
    </row>
    <row r="131" spans="1:21" ht="12.75">
      <c r="A131" s="37">
        <v>131130011</v>
      </c>
      <c r="B131" s="37" t="s">
        <v>112</v>
      </c>
      <c r="C131" s="37">
        <v>4714</v>
      </c>
      <c r="D131" s="37"/>
      <c r="E131" s="38" t="s">
        <v>314</v>
      </c>
      <c r="F131" s="51" t="s">
        <v>315</v>
      </c>
      <c r="G131" s="40"/>
      <c r="H131" s="41"/>
      <c r="I131" s="42">
        <f>J131/1.21</f>
        <v>135.9504132231405</v>
      </c>
      <c r="J131" s="42">
        <v>164.5</v>
      </c>
      <c r="K131" s="43"/>
      <c r="L131" s="44">
        <v>31</v>
      </c>
      <c r="Q131" s="46"/>
      <c r="R131" s="36"/>
      <c r="T131" s="36"/>
      <c r="U131" s="36"/>
    </row>
    <row r="132" spans="1:21" ht="12.75">
      <c r="A132" s="37">
        <v>131131021</v>
      </c>
      <c r="B132" s="37" t="s">
        <v>112</v>
      </c>
      <c r="C132" s="37">
        <v>4717</v>
      </c>
      <c r="D132" s="37"/>
      <c r="E132" s="38" t="s">
        <v>316</v>
      </c>
      <c r="F132" s="51" t="s">
        <v>317</v>
      </c>
      <c r="G132" s="40"/>
      <c r="H132" s="41"/>
      <c r="I132" s="42">
        <f>J132/1.21</f>
        <v>170.24793388429754</v>
      </c>
      <c r="J132" s="42">
        <v>206</v>
      </c>
      <c r="K132" s="43"/>
      <c r="L132" s="44">
        <v>31</v>
      </c>
      <c r="Q132" s="46"/>
      <c r="R132" s="36"/>
      <c r="T132" s="36"/>
      <c r="U132" s="36"/>
    </row>
    <row r="133" spans="1:21" ht="12.75">
      <c r="A133" s="37">
        <v>112020000</v>
      </c>
      <c r="B133" s="37" t="s">
        <v>112</v>
      </c>
      <c r="C133" s="37" t="s">
        <v>318</v>
      </c>
      <c r="D133" s="37"/>
      <c r="E133" s="38" t="s">
        <v>319</v>
      </c>
      <c r="F133" s="51" t="s">
        <v>320</v>
      </c>
      <c r="G133" s="40"/>
      <c r="H133" s="41"/>
      <c r="I133" s="42">
        <f>J133/1.21</f>
        <v>61.570247933884296</v>
      </c>
      <c r="J133" s="42">
        <v>74.5</v>
      </c>
      <c r="K133" s="43"/>
      <c r="L133" s="44">
        <v>12</v>
      </c>
      <c r="Q133" s="46"/>
      <c r="R133" s="36"/>
      <c r="T133" s="36"/>
      <c r="U133" s="36"/>
    </row>
    <row r="134" spans="1:22" s="96" customFormat="1" ht="12.75">
      <c r="A134" s="97">
        <v>131131011</v>
      </c>
      <c r="B134" s="37" t="s">
        <v>112</v>
      </c>
      <c r="C134" s="98">
        <v>500683</v>
      </c>
      <c r="D134" s="99"/>
      <c r="E134" s="100" t="s">
        <v>321</v>
      </c>
      <c r="F134" s="101" t="s">
        <v>313</v>
      </c>
      <c r="G134" s="101"/>
      <c r="H134" s="41"/>
      <c r="I134" s="42">
        <f>J134/1.21</f>
        <v>157.02479338842977</v>
      </c>
      <c r="J134" s="42">
        <v>190</v>
      </c>
      <c r="K134" s="43"/>
      <c r="L134" s="44">
        <v>31</v>
      </c>
      <c r="O134" s="102"/>
      <c r="P134" s="102"/>
      <c r="Q134" s="46"/>
      <c r="R134" s="36"/>
      <c r="S134" s="102"/>
      <c r="T134" s="36"/>
      <c r="U134" s="36"/>
      <c r="V134" s="102"/>
    </row>
    <row r="135" spans="1:21" ht="12.75">
      <c r="A135" s="103"/>
      <c r="B135" s="104"/>
      <c r="C135" s="104"/>
      <c r="D135" s="104"/>
      <c r="E135" s="105"/>
      <c r="F135" s="106"/>
      <c r="G135" s="107"/>
      <c r="H135" s="108"/>
      <c r="I135" s="109"/>
      <c r="J135" s="110"/>
      <c r="K135" s="111"/>
      <c r="L135" s="112"/>
      <c r="Q135" s="46"/>
      <c r="R135" s="113"/>
      <c r="T135" s="36"/>
      <c r="U135" s="36"/>
    </row>
    <row r="136" spans="1:22" s="32" customFormat="1" ht="12.75">
      <c r="A136" s="37">
        <v>131132030</v>
      </c>
      <c r="B136" s="37" t="s">
        <v>112</v>
      </c>
      <c r="C136" s="37" t="s">
        <v>322</v>
      </c>
      <c r="D136" s="37"/>
      <c r="E136" s="38" t="s">
        <v>323</v>
      </c>
      <c r="F136" s="59" t="s">
        <v>324</v>
      </c>
      <c r="G136" s="60"/>
      <c r="H136" s="41"/>
      <c r="I136" s="42">
        <f>J136/1.21</f>
        <v>82.23140495867769</v>
      </c>
      <c r="J136" s="42">
        <v>99.5</v>
      </c>
      <c r="K136" s="43"/>
      <c r="L136" s="44">
        <v>31</v>
      </c>
      <c r="O136" s="45"/>
      <c r="P136" s="45"/>
      <c r="Q136" s="46"/>
      <c r="R136" s="36"/>
      <c r="S136" s="45"/>
      <c r="T136" s="36"/>
      <c r="U136" s="36"/>
      <c r="V136" s="45"/>
    </row>
    <row r="137" spans="1:22" s="32" customFormat="1" ht="12.75">
      <c r="A137" s="37">
        <v>131132035</v>
      </c>
      <c r="B137" s="37" t="s">
        <v>112</v>
      </c>
      <c r="C137" s="37" t="s">
        <v>325</v>
      </c>
      <c r="D137" s="37"/>
      <c r="E137" s="38" t="s">
        <v>326</v>
      </c>
      <c r="F137" s="59" t="s">
        <v>327</v>
      </c>
      <c r="G137" s="60"/>
      <c r="H137" s="41"/>
      <c r="I137" s="42">
        <f>J137/1.21</f>
        <v>111.98347107438016</v>
      </c>
      <c r="J137" s="42">
        <v>135.5</v>
      </c>
      <c r="K137" s="43"/>
      <c r="L137" s="44">
        <v>31</v>
      </c>
      <c r="O137" s="45"/>
      <c r="P137" s="45"/>
      <c r="Q137" s="46"/>
      <c r="R137" s="36"/>
      <c r="S137" s="45"/>
      <c r="T137" s="36"/>
      <c r="U137" s="36"/>
      <c r="V137" s="45"/>
    </row>
    <row r="138" spans="1:22" s="96" customFormat="1" ht="12.75">
      <c r="A138" s="97">
        <v>131132026</v>
      </c>
      <c r="B138" s="37" t="s">
        <v>112</v>
      </c>
      <c r="C138" s="98">
        <v>500684</v>
      </c>
      <c r="D138" s="99"/>
      <c r="E138" s="100" t="s">
        <v>328</v>
      </c>
      <c r="F138" s="101" t="s">
        <v>329</v>
      </c>
      <c r="G138" s="101"/>
      <c r="H138" s="41"/>
      <c r="I138" s="42">
        <f>J138/1.21</f>
        <v>128.92561983471074</v>
      </c>
      <c r="J138" s="42">
        <v>156</v>
      </c>
      <c r="K138" s="43"/>
      <c r="L138" s="44">
        <v>31</v>
      </c>
      <c r="O138" s="102"/>
      <c r="P138" s="102"/>
      <c r="Q138" s="46"/>
      <c r="R138" s="36"/>
      <c r="S138" s="102"/>
      <c r="T138" s="36"/>
      <c r="U138" s="36"/>
      <c r="V138" s="102"/>
    </row>
    <row r="139" spans="1:21" ht="12.75">
      <c r="A139" s="37">
        <v>112021015</v>
      </c>
      <c r="B139" s="37" t="s">
        <v>112</v>
      </c>
      <c r="C139" s="37" t="s">
        <v>330</v>
      </c>
      <c r="D139" s="37"/>
      <c r="E139" s="38" t="s">
        <v>331</v>
      </c>
      <c r="F139" s="59" t="s">
        <v>332</v>
      </c>
      <c r="G139" s="60"/>
      <c r="H139" s="41"/>
      <c r="I139" s="42">
        <f>J139/1.21</f>
        <v>30.991735537190085</v>
      </c>
      <c r="J139" s="42">
        <v>37.5</v>
      </c>
      <c r="K139" s="43"/>
      <c r="L139" s="44">
        <v>12</v>
      </c>
      <c r="Q139" s="46"/>
      <c r="R139" s="36"/>
      <c r="T139" s="36"/>
      <c r="U139" s="36"/>
    </row>
    <row r="140" spans="1:21" ht="12.75">
      <c r="A140" s="27"/>
      <c r="B140" s="28"/>
      <c r="C140" s="28"/>
      <c r="D140" s="28"/>
      <c r="E140" s="29" t="s">
        <v>333</v>
      </c>
      <c r="F140" s="30"/>
      <c r="G140" s="31"/>
      <c r="I140" s="47"/>
      <c r="J140" s="48"/>
      <c r="L140" s="49"/>
      <c r="Q140" s="46"/>
      <c r="T140" s="36"/>
      <c r="U140" s="36"/>
    </row>
    <row r="141" spans="1:21" ht="12.75">
      <c r="A141" s="37">
        <v>131134021</v>
      </c>
      <c r="B141" s="37" t="s">
        <v>112</v>
      </c>
      <c r="C141" s="37">
        <v>3261</v>
      </c>
      <c r="D141" s="37"/>
      <c r="E141" s="38" t="s">
        <v>334</v>
      </c>
      <c r="F141" s="59" t="s">
        <v>335</v>
      </c>
      <c r="G141" s="60"/>
      <c r="H141" s="41"/>
      <c r="I141" s="42">
        <f aca="true" t="shared" si="6" ref="I141:I147">J141/1.21</f>
        <v>16.115702479338843</v>
      </c>
      <c r="J141" s="42">
        <v>19.5</v>
      </c>
      <c r="K141" s="43"/>
      <c r="L141" s="44">
        <v>31</v>
      </c>
      <c r="Q141" s="46"/>
      <c r="R141" s="36"/>
      <c r="T141" s="36"/>
      <c r="U141" s="36"/>
    </row>
    <row r="142" spans="1:21" ht="12.75">
      <c r="A142" s="116">
        <v>131134010</v>
      </c>
      <c r="B142" s="37" t="s">
        <v>112</v>
      </c>
      <c r="C142" s="116">
        <v>4146</v>
      </c>
      <c r="D142" s="116"/>
      <c r="E142" s="117" t="s">
        <v>336</v>
      </c>
      <c r="F142" s="118" t="s">
        <v>337</v>
      </c>
      <c r="G142" s="119"/>
      <c r="H142" s="41"/>
      <c r="I142" s="42">
        <f t="shared" si="6"/>
        <v>16.115702479338843</v>
      </c>
      <c r="J142" s="42">
        <v>19.5</v>
      </c>
      <c r="K142" s="43"/>
      <c r="L142" s="44">
        <v>31</v>
      </c>
      <c r="Q142" s="46"/>
      <c r="R142" s="36"/>
      <c r="T142" s="36"/>
      <c r="U142" s="36"/>
    </row>
    <row r="143" spans="1:22" s="96" customFormat="1" ht="12.75">
      <c r="A143" s="97"/>
      <c r="B143" s="37" t="s">
        <v>112</v>
      </c>
      <c r="C143" s="98">
        <v>500898</v>
      </c>
      <c r="D143" s="99"/>
      <c r="E143" s="100" t="s">
        <v>338</v>
      </c>
      <c r="F143" s="101" t="s">
        <v>313</v>
      </c>
      <c r="G143" s="101"/>
      <c r="H143" s="41"/>
      <c r="I143" s="42">
        <f t="shared" si="6"/>
        <v>28.925619834710744</v>
      </c>
      <c r="J143" s="42">
        <v>35</v>
      </c>
      <c r="K143" s="43"/>
      <c r="L143" s="44">
        <v>31</v>
      </c>
      <c r="O143" s="102"/>
      <c r="P143" s="102"/>
      <c r="Q143" s="46"/>
      <c r="R143" s="36"/>
      <c r="S143" s="102"/>
      <c r="T143" s="36"/>
      <c r="U143" s="36"/>
      <c r="V143" s="102"/>
    </row>
    <row r="144" spans="1:22" s="96" customFormat="1" ht="12.75">
      <c r="A144" s="97">
        <v>190506398</v>
      </c>
      <c r="B144" s="37" t="s">
        <v>112</v>
      </c>
      <c r="C144" s="98">
        <v>77798</v>
      </c>
      <c r="D144" s="99"/>
      <c r="E144" s="100" t="s">
        <v>339</v>
      </c>
      <c r="F144" s="101" t="s">
        <v>340</v>
      </c>
      <c r="G144" s="101"/>
      <c r="H144" s="41"/>
      <c r="I144" s="42">
        <f t="shared" si="6"/>
        <v>21.487603305785125</v>
      </c>
      <c r="J144" s="42">
        <v>26</v>
      </c>
      <c r="K144" s="43"/>
      <c r="L144" s="44">
        <v>90</v>
      </c>
      <c r="O144" s="102"/>
      <c r="P144" s="102"/>
      <c r="Q144" s="46"/>
      <c r="R144" s="36"/>
      <c r="S144" s="102"/>
      <c r="T144" s="36"/>
      <c r="U144" s="36"/>
      <c r="V144" s="102"/>
    </row>
    <row r="145" spans="1:21" ht="12.75">
      <c r="A145" s="37">
        <v>190506398</v>
      </c>
      <c r="B145" s="37" t="s">
        <v>112</v>
      </c>
      <c r="C145" s="37">
        <v>47874</v>
      </c>
      <c r="D145" s="37"/>
      <c r="E145" s="38" t="s">
        <v>341</v>
      </c>
      <c r="F145" s="59" t="s">
        <v>342</v>
      </c>
      <c r="G145" s="60"/>
      <c r="H145" s="41"/>
      <c r="I145" s="42">
        <f t="shared" si="6"/>
        <v>21.487603305785125</v>
      </c>
      <c r="J145" s="42">
        <v>26</v>
      </c>
      <c r="K145" s="43"/>
      <c r="L145" s="44">
        <v>90</v>
      </c>
      <c r="Q145" s="46"/>
      <c r="R145" s="36"/>
      <c r="T145" s="36"/>
      <c r="U145" s="36"/>
    </row>
    <row r="146" spans="1:22" s="96" customFormat="1" ht="12.75">
      <c r="A146" s="97">
        <v>131139001</v>
      </c>
      <c r="B146" s="37" t="s">
        <v>112</v>
      </c>
      <c r="C146" s="98">
        <v>500974</v>
      </c>
      <c r="D146" s="99"/>
      <c r="E146" s="100" t="s">
        <v>343</v>
      </c>
      <c r="F146" s="101" t="s">
        <v>344</v>
      </c>
      <c r="G146" s="101"/>
      <c r="H146" s="41"/>
      <c r="I146" s="42">
        <f t="shared" si="6"/>
        <v>40.49586776859504</v>
      </c>
      <c r="J146" s="42">
        <v>49</v>
      </c>
      <c r="K146" s="43"/>
      <c r="L146" s="44">
        <v>31</v>
      </c>
      <c r="O146" s="102"/>
      <c r="P146" s="102"/>
      <c r="Q146" s="46"/>
      <c r="R146" s="36"/>
      <c r="S146" s="102"/>
      <c r="T146" s="36"/>
      <c r="U146" s="36"/>
      <c r="V146" s="102"/>
    </row>
    <row r="147" spans="1:22" s="32" customFormat="1" ht="12.75">
      <c r="A147" s="37">
        <v>152218005</v>
      </c>
      <c r="B147" s="37" t="s">
        <v>112</v>
      </c>
      <c r="C147" s="37">
        <v>4457</v>
      </c>
      <c r="D147" s="37"/>
      <c r="E147" s="38" t="s">
        <v>345</v>
      </c>
      <c r="F147" s="120" t="s">
        <v>346</v>
      </c>
      <c r="G147" s="60"/>
      <c r="H147" s="41"/>
      <c r="I147" s="42">
        <f t="shared" si="6"/>
        <v>28.51239669421488</v>
      </c>
      <c r="J147" s="42">
        <v>34.5</v>
      </c>
      <c r="K147" s="43"/>
      <c r="L147" s="44">
        <v>52</v>
      </c>
      <c r="O147" s="45"/>
      <c r="P147" s="45"/>
      <c r="Q147" s="46"/>
      <c r="R147" s="36"/>
      <c r="S147" s="45"/>
      <c r="T147" s="36"/>
      <c r="U147" s="36"/>
      <c r="V147" s="45"/>
    </row>
    <row r="148" spans="1:21" ht="12.75">
      <c r="A148" s="27"/>
      <c r="B148" s="28"/>
      <c r="C148" s="28"/>
      <c r="D148" s="28"/>
      <c r="E148" s="29" t="s">
        <v>347</v>
      </c>
      <c r="F148" s="30"/>
      <c r="G148" s="31"/>
      <c r="I148" s="47"/>
      <c r="J148" s="48"/>
      <c r="L148" s="49"/>
      <c r="Q148" s="46"/>
      <c r="T148" s="36"/>
      <c r="U148" s="36"/>
    </row>
    <row r="149" spans="1:22" s="54" customFormat="1" ht="12.75">
      <c r="A149" s="65"/>
      <c r="B149" s="65" t="s">
        <v>112</v>
      </c>
      <c r="C149" s="65">
        <v>988429130</v>
      </c>
      <c r="D149" s="65"/>
      <c r="E149" s="121" t="s">
        <v>348</v>
      </c>
      <c r="F149" s="122" t="s">
        <v>349</v>
      </c>
      <c r="G149" s="123"/>
      <c r="H149" s="64"/>
      <c r="I149" s="68">
        <v>7.52</v>
      </c>
      <c r="J149" s="62">
        <f>I149*1.21</f>
        <v>9.0992</v>
      </c>
      <c r="K149" s="64"/>
      <c r="L149" s="58">
        <v>90</v>
      </c>
      <c r="O149" s="5"/>
      <c r="P149" s="5"/>
      <c r="Q149" s="46"/>
      <c r="R149" s="50"/>
      <c r="S149" s="5"/>
      <c r="T149" s="36"/>
      <c r="U149" s="36"/>
      <c r="V149" s="5"/>
    </row>
    <row r="150" spans="1:21" ht="12" customHeight="1">
      <c r="A150" s="125">
        <v>190500075</v>
      </c>
      <c r="B150" s="37" t="s">
        <v>112</v>
      </c>
      <c r="C150" s="37">
        <v>37974</v>
      </c>
      <c r="D150" s="37"/>
      <c r="E150" s="38" t="s">
        <v>350</v>
      </c>
      <c r="F150" s="126" t="s">
        <v>351</v>
      </c>
      <c r="G150" s="127"/>
      <c r="H150" s="41"/>
      <c r="I150" s="42">
        <f>J150/1.21</f>
        <v>19.00826446280992</v>
      </c>
      <c r="J150" s="42">
        <v>23</v>
      </c>
      <c r="K150" s="43"/>
      <c r="L150" s="44">
        <v>90</v>
      </c>
      <c r="Q150" s="46"/>
      <c r="R150" s="36"/>
      <c r="T150" s="36"/>
      <c r="U150" s="36"/>
    </row>
    <row r="151" spans="1:21" ht="12.75">
      <c r="A151" s="37">
        <v>190505349</v>
      </c>
      <c r="B151" s="37" t="s">
        <v>112</v>
      </c>
      <c r="C151" s="37">
        <v>55610</v>
      </c>
      <c r="D151" s="37"/>
      <c r="E151" s="38" t="s">
        <v>352</v>
      </c>
      <c r="F151" s="128" t="s">
        <v>353</v>
      </c>
      <c r="G151" s="60"/>
      <c r="H151" s="41"/>
      <c r="I151" s="42">
        <f aca="true" t="shared" si="7" ref="I151:I164">J151/1.21</f>
        <v>22.31404958677686</v>
      </c>
      <c r="J151" s="42">
        <v>27</v>
      </c>
      <c r="K151" s="43"/>
      <c r="L151" s="44">
        <v>90</v>
      </c>
      <c r="Q151" s="46"/>
      <c r="R151" s="36"/>
      <c r="T151" s="36"/>
      <c r="U151" s="36"/>
    </row>
    <row r="152" spans="1:21" ht="12.75">
      <c r="A152" s="37">
        <v>190505437</v>
      </c>
      <c r="B152" s="37" t="s">
        <v>112</v>
      </c>
      <c r="C152" s="37">
        <v>70253</v>
      </c>
      <c r="D152" s="37"/>
      <c r="E152" s="38" t="s">
        <v>354</v>
      </c>
      <c r="F152" s="59" t="s">
        <v>355</v>
      </c>
      <c r="G152" s="60"/>
      <c r="H152" s="41"/>
      <c r="I152" s="42">
        <f t="shared" si="7"/>
        <v>11.983471074380166</v>
      </c>
      <c r="J152" s="42">
        <v>14.5</v>
      </c>
      <c r="K152" s="43"/>
      <c r="L152" s="44">
        <v>90</v>
      </c>
      <c r="Q152" s="46"/>
      <c r="R152" s="36"/>
      <c r="T152" s="36"/>
      <c r="U152" s="36"/>
    </row>
    <row r="153" spans="1:21" ht="12.75">
      <c r="A153" s="37">
        <v>190505853</v>
      </c>
      <c r="B153" s="37" t="s">
        <v>112</v>
      </c>
      <c r="C153" s="37">
        <v>73469</v>
      </c>
      <c r="D153" s="37"/>
      <c r="E153" s="38" t="s">
        <v>356</v>
      </c>
      <c r="F153" s="59" t="s">
        <v>357</v>
      </c>
      <c r="G153" s="60"/>
      <c r="H153" s="41"/>
      <c r="I153" s="42">
        <f t="shared" si="7"/>
        <v>11.983471074380166</v>
      </c>
      <c r="J153" s="42">
        <v>14.5</v>
      </c>
      <c r="K153" s="43"/>
      <c r="L153" s="44">
        <v>90</v>
      </c>
      <c r="Q153" s="46"/>
      <c r="R153" s="36"/>
      <c r="T153" s="36"/>
      <c r="U153" s="36"/>
    </row>
    <row r="154" spans="1:21" ht="12.75">
      <c r="A154" s="37">
        <v>190503749</v>
      </c>
      <c r="B154" s="37" t="s">
        <v>112</v>
      </c>
      <c r="C154" s="37">
        <v>40180</v>
      </c>
      <c r="D154" s="37"/>
      <c r="E154" s="38" t="s">
        <v>358</v>
      </c>
      <c r="F154" s="59" t="s">
        <v>359</v>
      </c>
      <c r="G154" s="60"/>
      <c r="H154" s="41"/>
      <c r="I154" s="42">
        <f t="shared" si="7"/>
        <v>25.619834710743802</v>
      </c>
      <c r="J154" s="42">
        <v>31</v>
      </c>
      <c r="K154" s="43"/>
      <c r="L154" s="44">
        <v>90</v>
      </c>
      <c r="Q154" s="46"/>
      <c r="R154" s="36"/>
      <c r="T154" s="36"/>
      <c r="U154" s="36"/>
    </row>
    <row r="155" spans="1:21" ht="12.75">
      <c r="A155" s="37">
        <v>190504613</v>
      </c>
      <c r="B155" s="37" t="s">
        <v>112</v>
      </c>
      <c r="C155" s="37">
        <v>74532</v>
      </c>
      <c r="D155" s="37"/>
      <c r="E155" s="38" t="s">
        <v>360</v>
      </c>
      <c r="F155" s="59" t="s">
        <v>361</v>
      </c>
      <c r="G155" s="60"/>
      <c r="H155" s="41"/>
      <c r="I155" s="42">
        <f t="shared" si="7"/>
        <v>20.66115702479339</v>
      </c>
      <c r="J155" s="42">
        <v>25</v>
      </c>
      <c r="K155" s="43"/>
      <c r="L155" s="44">
        <v>90</v>
      </c>
      <c r="Q155" s="46"/>
      <c r="R155" s="36"/>
      <c r="T155" s="36"/>
      <c r="U155" s="36"/>
    </row>
    <row r="156" spans="1:21" ht="12.75">
      <c r="A156" s="37">
        <v>190505175</v>
      </c>
      <c r="B156" s="37" t="s">
        <v>112</v>
      </c>
      <c r="C156" s="37">
        <v>12836</v>
      </c>
      <c r="D156" s="37"/>
      <c r="E156" s="38" t="s">
        <v>362</v>
      </c>
      <c r="F156" s="59" t="s">
        <v>363</v>
      </c>
      <c r="G156" s="60"/>
      <c r="H156" s="41"/>
      <c r="I156" s="42">
        <f t="shared" si="7"/>
        <v>24.793388429752067</v>
      </c>
      <c r="J156" s="42">
        <v>30</v>
      </c>
      <c r="K156" s="43"/>
      <c r="L156" s="44">
        <v>90</v>
      </c>
      <c r="Q156" s="46"/>
      <c r="R156" s="36"/>
      <c r="T156" s="36"/>
      <c r="U156" s="36"/>
    </row>
    <row r="157" spans="1:21" ht="12.75">
      <c r="A157" s="37">
        <v>190506845</v>
      </c>
      <c r="B157" s="37" t="s">
        <v>112</v>
      </c>
      <c r="C157" s="37">
        <v>514030</v>
      </c>
      <c r="D157" s="37"/>
      <c r="E157" s="38" t="s">
        <v>364</v>
      </c>
      <c r="F157" s="59" t="s">
        <v>365</v>
      </c>
      <c r="G157" s="60"/>
      <c r="H157" s="41"/>
      <c r="I157" s="42">
        <f>J157/1.21</f>
        <v>11.983471074380166</v>
      </c>
      <c r="J157" s="42">
        <v>14.5</v>
      </c>
      <c r="K157" s="43"/>
      <c r="L157" s="44">
        <v>90</v>
      </c>
      <c r="Q157" s="46"/>
      <c r="R157" s="36"/>
      <c r="T157" s="36"/>
      <c r="U157" s="36"/>
    </row>
    <row r="158" spans="1:21" ht="12.75">
      <c r="A158" s="37">
        <v>190506414</v>
      </c>
      <c r="B158" s="37" t="s">
        <v>112</v>
      </c>
      <c r="C158" s="37">
        <v>83380</v>
      </c>
      <c r="D158" s="37"/>
      <c r="E158" s="38" t="s">
        <v>366</v>
      </c>
      <c r="F158" s="59" t="s">
        <v>367</v>
      </c>
      <c r="G158" s="60"/>
      <c r="H158" s="41"/>
      <c r="I158" s="42">
        <f t="shared" si="7"/>
        <v>11.983471074380166</v>
      </c>
      <c r="J158" s="42">
        <v>14.5</v>
      </c>
      <c r="K158" s="43"/>
      <c r="L158" s="44">
        <v>90</v>
      </c>
      <c r="Q158" s="46"/>
      <c r="R158" s="36"/>
      <c r="T158" s="36"/>
      <c r="U158" s="36"/>
    </row>
    <row r="159" spans="1:21" ht="12.75">
      <c r="A159" s="37">
        <v>190506860</v>
      </c>
      <c r="B159" s="37" t="s">
        <v>112</v>
      </c>
      <c r="C159" s="37">
        <v>514022</v>
      </c>
      <c r="D159" s="37"/>
      <c r="E159" s="38" t="s">
        <v>368</v>
      </c>
      <c r="F159" s="59" t="s">
        <v>369</v>
      </c>
      <c r="G159" s="60"/>
      <c r="H159" s="41"/>
      <c r="I159" s="42">
        <f t="shared" si="7"/>
        <v>11.983471074380166</v>
      </c>
      <c r="J159" s="42">
        <v>14.5</v>
      </c>
      <c r="K159" s="43"/>
      <c r="L159" s="44">
        <v>90</v>
      </c>
      <c r="Q159" s="46"/>
      <c r="R159" s="36"/>
      <c r="T159" s="36"/>
      <c r="U159" s="36"/>
    </row>
    <row r="160" spans="1:21" ht="12.75">
      <c r="A160" s="37">
        <v>190506433</v>
      </c>
      <c r="B160" s="37" t="s">
        <v>112</v>
      </c>
      <c r="C160" s="37">
        <v>82328</v>
      </c>
      <c r="D160" s="37"/>
      <c r="E160" s="38" t="s">
        <v>370</v>
      </c>
      <c r="F160" s="59" t="s">
        <v>371</v>
      </c>
      <c r="G160" s="60"/>
      <c r="H160" s="41"/>
      <c r="I160" s="42">
        <f t="shared" si="7"/>
        <v>23.96694214876033</v>
      </c>
      <c r="J160" s="42">
        <v>29</v>
      </c>
      <c r="K160" s="43"/>
      <c r="L160" s="44">
        <v>90</v>
      </c>
      <c r="Q160" s="46"/>
      <c r="R160" s="36"/>
      <c r="T160" s="36"/>
      <c r="U160" s="36"/>
    </row>
    <row r="161" spans="1:21" ht="12.75">
      <c r="A161" s="37">
        <v>190506770</v>
      </c>
      <c r="B161" s="37" t="s">
        <v>112</v>
      </c>
      <c r="C161" s="37">
        <v>510623</v>
      </c>
      <c r="D161" s="37"/>
      <c r="E161" s="38" t="s">
        <v>372</v>
      </c>
      <c r="F161" s="59" t="s">
        <v>373</v>
      </c>
      <c r="G161" s="60"/>
      <c r="H161" s="41"/>
      <c r="I161" s="42">
        <f t="shared" si="7"/>
        <v>11.983471074380166</v>
      </c>
      <c r="J161" s="42">
        <v>14.5</v>
      </c>
      <c r="K161" s="43"/>
      <c r="L161" s="44">
        <v>90</v>
      </c>
      <c r="Q161" s="46"/>
      <c r="R161" s="36"/>
      <c r="T161" s="36"/>
      <c r="U161" s="36"/>
    </row>
    <row r="162" spans="1:21" ht="12.75">
      <c r="A162" s="37">
        <v>190506748</v>
      </c>
      <c r="B162" s="37" t="s">
        <v>112</v>
      </c>
      <c r="C162" s="37">
        <v>510626</v>
      </c>
      <c r="D162" s="37"/>
      <c r="E162" s="38" t="s">
        <v>374</v>
      </c>
      <c r="F162" s="59" t="s">
        <v>375</v>
      </c>
      <c r="G162" s="60"/>
      <c r="H162" s="41"/>
      <c r="I162" s="42">
        <f t="shared" si="7"/>
        <v>11.983471074380166</v>
      </c>
      <c r="J162" s="42">
        <v>14.5</v>
      </c>
      <c r="K162" s="43"/>
      <c r="L162" s="44">
        <v>90</v>
      </c>
      <c r="Q162" s="46"/>
      <c r="R162" s="36"/>
      <c r="T162" s="36"/>
      <c r="U162" s="36"/>
    </row>
    <row r="163" spans="1:21" ht="12.75">
      <c r="A163" s="37">
        <v>190506660</v>
      </c>
      <c r="B163" s="37" t="s">
        <v>112</v>
      </c>
      <c r="C163" s="37">
        <v>92885</v>
      </c>
      <c r="D163" s="37"/>
      <c r="E163" s="38" t="s">
        <v>376</v>
      </c>
      <c r="F163" s="59" t="s">
        <v>377</v>
      </c>
      <c r="G163" s="60"/>
      <c r="H163" s="41"/>
      <c r="I163" s="42">
        <f t="shared" si="7"/>
        <v>22.31404958677686</v>
      </c>
      <c r="J163" s="42">
        <v>27</v>
      </c>
      <c r="K163" s="43"/>
      <c r="L163" s="44">
        <v>90</v>
      </c>
      <c r="Q163" s="46"/>
      <c r="R163" s="36"/>
      <c r="T163" s="36"/>
      <c r="U163" s="36"/>
    </row>
    <row r="164" spans="1:21" ht="12.75">
      <c r="A164" s="37">
        <v>111019095</v>
      </c>
      <c r="B164" s="37" t="s">
        <v>112</v>
      </c>
      <c r="C164" s="37">
        <v>3346</v>
      </c>
      <c r="D164" s="37"/>
      <c r="E164" s="38" t="s">
        <v>378</v>
      </c>
      <c r="F164" s="39" t="s">
        <v>379</v>
      </c>
      <c r="G164" s="40"/>
      <c r="H164" s="41"/>
      <c r="I164" s="42">
        <f t="shared" si="7"/>
        <v>24.793388429752067</v>
      </c>
      <c r="J164" s="42">
        <v>30</v>
      </c>
      <c r="K164" s="43"/>
      <c r="L164" s="44">
        <v>11</v>
      </c>
      <c r="Q164" s="46"/>
      <c r="R164" s="36"/>
      <c r="T164" s="36"/>
      <c r="U164" s="36"/>
    </row>
    <row r="165" spans="1:21" ht="12.75">
      <c r="A165" s="37">
        <v>190506750</v>
      </c>
      <c r="B165" s="37" t="s">
        <v>112</v>
      </c>
      <c r="C165" s="37">
        <v>510615</v>
      </c>
      <c r="D165" s="37"/>
      <c r="E165" s="38" t="s">
        <v>380</v>
      </c>
      <c r="F165" s="39" t="s">
        <v>381</v>
      </c>
      <c r="G165" s="40"/>
      <c r="H165" s="41"/>
      <c r="I165" s="42">
        <f>J165/1.21</f>
        <v>12.809917355371901</v>
      </c>
      <c r="J165" s="42">
        <v>15.5</v>
      </c>
      <c r="K165" s="43"/>
      <c r="L165" s="44">
        <v>11</v>
      </c>
      <c r="Q165" s="46"/>
      <c r="R165" s="36"/>
      <c r="T165" s="36"/>
      <c r="U165" s="36"/>
    </row>
    <row r="166" spans="1:21" ht="12.75">
      <c r="A166" s="27"/>
      <c r="B166" s="28"/>
      <c r="C166" s="28"/>
      <c r="D166" s="28"/>
      <c r="E166" s="29" t="s">
        <v>382</v>
      </c>
      <c r="F166" s="30"/>
      <c r="G166" s="31"/>
      <c r="I166" s="47"/>
      <c r="J166" s="48"/>
      <c r="L166" s="49"/>
      <c r="Q166" s="46"/>
      <c r="T166" s="36"/>
      <c r="U166" s="36"/>
    </row>
    <row r="167" spans="1:21" ht="12.75">
      <c r="A167" s="37">
        <v>190506158</v>
      </c>
      <c r="B167" s="37" t="s">
        <v>112</v>
      </c>
      <c r="C167" s="37">
        <v>77909</v>
      </c>
      <c r="D167" s="37"/>
      <c r="E167" s="38" t="s">
        <v>383</v>
      </c>
      <c r="F167" s="59" t="s">
        <v>384</v>
      </c>
      <c r="G167" s="60"/>
      <c r="H167" s="41"/>
      <c r="I167" s="42">
        <f>J167/1.21</f>
        <v>13.636363636363637</v>
      </c>
      <c r="J167" s="42">
        <v>16.5</v>
      </c>
      <c r="K167" s="43"/>
      <c r="L167" s="44">
        <v>90</v>
      </c>
      <c r="Q167" s="46"/>
      <c r="R167" s="36"/>
      <c r="T167" s="36"/>
      <c r="U167" s="36"/>
    </row>
    <row r="168" spans="1:21" ht="12.75">
      <c r="A168" s="37">
        <v>190504866</v>
      </c>
      <c r="B168" s="37" t="s">
        <v>112</v>
      </c>
      <c r="C168" s="37">
        <v>49919</v>
      </c>
      <c r="D168" s="37"/>
      <c r="E168" s="38" t="s">
        <v>385</v>
      </c>
      <c r="F168" s="59" t="s">
        <v>386</v>
      </c>
      <c r="G168" s="60"/>
      <c r="H168" s="41"/>
      <c r="I168" s="42">
        <f>J168/1.21</f>
        <v>13.636363636363637</v>
      </c>
      <c r="J168" s="42">
        <v>16.5</v>
      </c>
      <c r="K168" s="43"/>
      <c r="L168" s="44">
        <v>90</v>
      </c>
      <c r="Q168" s="46"/>
      <c r="R168" s="36"/>
      <c r="T168" s="36"/>
      <c r="U168" s="36"/>
    </row>
    <row r="169" spans="1:21" ht="12.75">
      <c r="A169" s="37">
        <v>190503890</v>
      </c>
      <c r="B169" s="37" t="s">
        <v>112</v>
      </c>
      <c r="C169" s="37">
        <v>40946</v>
      </c>
      <c r="D169" s="37"/>
      <c r="E169" s="38" t="s">
        <v>387</v>
      </c>
      <c r="F169" s="59" t="s">
        <v>388</v>
      </c>
      <c r="G169" s="60"/>
      <c r="H169" s="41"/>
      <c r="I169" s="42">
        <f aca="true" t="shared" si="8" ref="I169:I229">J169/1.21</f>
        <v>3.71900826446281</v>
      </c>
      <c r="J169" s="42">
        <v>4.5</v>
      </c>
      <c r="K169" s="43"/>
      <c r="L169" s="44">
        <v>90</v>
      </c>
      <c r="Q169" s="46"/>
      <c r="R169" s="36"/>
      <c r="T169" s="36"/>
      <c r="U169" s="36"/>
    </row>
    <row r="170" spans="1:21" ht="12.75">
      <c r="A170" s="37">
        <v>190503748</v>
      </c>
      <c r="B170" s="37" t="s">
        <v>112</v>
      </c>
      <c r="C170" s="37">
        <v>75527</v>
      </c>
      <c r="D170" s="37"/>
      <c r="E170" s="38" t="s">
        <v>389</v>
      </c>
      <c r="F170" s="59" t="s">
        <v>390</v>
      </c>
      <c r="G170" s="60"/>
      <c r="H170" s="41"/>
      <c r="I170" s="42">
        <f t="shared" si="8"/>
        <v>10.330578512396695</v>
      </c>
      <c r="J170" s="42">
        <v>12.5</v>
      </c>
      <c r="K170" s="43"/>
      <c r="L170" s="44">
        <v>90</v>
      </c>
      <c r="Q170" s="46"/>
      <c r="R170" s="36"/>
      <c r="T170" s="36"/>
      <c r="U170" s="36"/>
    </row>
    <row r="171" spans="1:21" ht="12.75">
      <c r="A171" s="37">
        <v>190505308</v>
      </c>
      <c r="B171" s="37" t="s">
        <v>112</v>
      </c>
      <c r="C171" s="37">
        <v>69417</v>
      </c>
      <c r="D171" s="37"/>
      <c r="E171" s="38" t="s">
        <v>391</v>
      </c>
      <c r="F171" s="59" t="s">
        <v>392</v>
      </c>
      <c r="G171" s="60"/>
      <c r="H171" s="41"/>
      <c r="I171" s="42">
        <f t="shared" si="8"/>
        <v>12.809917355371901</v>
      </c>
      <c r="J171" s="42">
        <v>15.5</v>
      </c>
      <c r="K171" s="43"/>
      <c r="L171" s="44">
        <v>90</v>
      </c>
      <c r="Q171" s="46"/>
      <c r="R171" s="36"/>
      <c r="T171" s="36"/>
      <c r="U171" s="36"/>
    </row>
    <row r="172" spans="1:21" ht="12.75">
      <c r="A172" s="37">
        <v>190506382</v>
      </c>
      <c r="B172" s="37" t="s">
        <v>112</v>
      </c>
      <c r="C172" s="37">
        <v>70380</v>
      </c>
      <c r="D172" s="37"/>
      <c r="E172" s="38" t="s">
        <v>393</v>
      </c>
      <c r="F172" s="59" t="s">
        <v>394</v>
      </c>
      <c r="G172" s="60"/>
      <c r="H172" s="41"/>
      <c r="I172" s="42">
        <f t="shared" si="8"/>
        <v>1.6528925619834711</v>
      </c>
      <c r="J172" s="42">
        <v>2</v>
      </c>
      <c r="K172" s="43"/>
      <c r="L172" s="44">
        <v>90</v>
      </c>
      <c r="Q172" s="46"/>
      <c r="R172" s="36"/>
      <c r="T172" s="36"/>
      <c r="U172" s="36"/>
    </row>
    <row r="173" spans="1:21" ht="12.75">
      <c r="A173" s="37">
        <v>190503757</v>
      </c>
      <c r="B173" s="37" t="s">
        <v>112</v>
      </c>
      <c r="C173" s="37">
        <v>37787</v>
      </c>
      <c r="D173" s="37"/>
      <c r="E173" s="38" t="s">
        <v>395</v>
      </c>
      <c r="F173" s="59" t="s">
        <v>396</v>
      </c>
      <c r="G173" s="60"/>
      <c r="H173" s="41"/>
      <c r="I173" s="42">
        <f t="shared" si="8"/>
        <v>3.71900826446281</v>
      </c>
      <c r="J173" s="42">
        <v>4.5</v>
      </c>
      <c r="K173" s="43"/>
      <c r="L173" s="44">
        <v>90</v>
      </c>
      <c r="Q173" s="46"/>
      <c r="R173" s="36"/>
      <c r="T173" s="36"/>
      <c r="U173" s="36"/>
    </row>
    <row r="174" spans="1:21" ht="12.75">
      <c r="A174" s="37">
        <v>190503889</v>
      </c>
      <c r="B174" s="37" t="s">
        <v>112</v>
      </c>
      <c r="C174" s="37">
        <v>47299</v>
      </c>
      <c r="D174" s="37"/>
      <c r="E174" s="38" t="s">
        <v>397</v>
      </c>
      <c r="F174" s="59" t="s">
        <v>398</v>
      </c>
      <c r="G174" s="60"/>
      <c r="H174" s="41"/>
      <c r="I174" s="42">
        <f t="shared" si="8"/>
        <v>3.71900826446281</v>
      </c>
      <c r="J174" s="42">
        <v>4.5</v>
      </c>
      <c r="K174" s="43"/>
      <c r="L174" s="44">
        <v>90</v>
      </c>
      <c r="Q174" s="46"/>
      <c r="R174" s="36"/>
      <c r="T174" s="36"/>
      <c r="U174" s="36"/>
    </row>
    <row r="175" spans="1:21" ht="12.75">
      <c r="A175" s="37">
        <v>190501812</v>
      </c>
      <c r="B175" s="37" t="s">
        <v>112</v>
      </c>
      <c r="C175" s="37">
        <v>77992</v>
      </c>
      <c r="D175" s="37"/>
      <c r="E175" s="38" t="s">
        <v>399</v>
      </c>
      <c r="F175" s="59" t="s">
        <v>400</v>
      </c>
      <c r="G175" s="60"/>
      <c r="H175" s="41"/>
      <c r="I175" s="42">
        <f t="shared" si="8"/>
        <v>1.6528925619834711</v>
      </c>
      <c r="J175" s="42">
        <v>2</v>
      </c>
      <c r="K175" s="43"/>
      <c r="L175" s="44">
        <v>90</v>
      </c>
      <c r="Q175" s="46"/>
      <c r="R175" s="36"/>
      <c r="T175" s="36"/>
      <c r="U175" s="36"/>
    </row>
    <row r="176" spans="1:21" ht="12.75">
      <c r="A176" s="37">
        <v>190502892</v>
      </c>
      <c r="B176" s="37" t="s">
        <v>112</v>
      </c>
      <c r="C176" s="37">
        <v>37644</v>
      </c>
      <c r="D176" s="37"/>
      <c r="E176" s="38" t="s">
        <v>401</v>
      </c>
      <c r="F176" s="59" t="s">
        <v>402</v>
      </c>
      <c r="G176" s="60"/>
      <c r="H176" s="41"/>
      <c r="I176" s="42">
        <f t="shared" si="8"/>
        <v>3.71900826446281</v>
      </c>
      <c r="J176" s="42">
        <v>4.5</v>
      </c>
      <c r="K176" s="43"/>
      <c r="L176" s="44">
        <v>90</v>
      </c>
      <c r="Q176" s="46"/>
      <c r="R176" s="36"/>
      <c r="T176" s="36"/>
      <c r="U176" s="36"/>
    </row>
    <row r="177" spans="1:21" ht="12.75">
      <c r="A177" s="37">
        <v>190506064</v>
      </c>
      <c r="B177" s="37" t="s">
        <v>112</v>
      </c>
      <c r="C177" s="37">
        <v>77905</v>
      </c>
      <c r="D177" s="37"/>
      <c r="E177" s="38" t="s">
        <v>403</v>
      </c>
      <c r="F177" s="59" t="s">
        <v>404</v>
      </c>
      <c r="G177" s="60"/>
      <c r="H177" s="41"/>
      <c r="I177" s="42">
        <f t="shared" si="8"/>
        <v>12.809917355371901</v>
      </c>
      <c r="J177" s="42">
        <v>15.5</v>
      </c>
      <c r="K177" s="43"/>
      <c r="L177" s="44">
        <v>90</v>
      </c>
      <c r="Q177" s="46"/>
      <c r="R177" s="36"/>
      <c r="T177" s="36"/>
      <c r="U177" s="36"/>
    </row>
    <row r="178" spans="1:21" ht="12.75">
      <c r="A178" s="37">
        <v>190506478</v>
      </c>
      <c r="B178" s="37" t="s">
        <v>112</v>
      </c>
      <c r="C178" s="37">
        <v>85708</v>
      </c>
      <c r="D178" s="37"/>
      <c r="E178" s="38" t="s">
        <v>405</v>
      </c>
      <c r="F178" s="59" t="s">
        <v>406</v>
      </c>
      <c r="G178" s="60"/>
      <c r="H178" s="41"/>
      <c r="I178" s="42">
        <f t="shared" si="8"/>
        <v>9.090909090909092</v>
      </c>
      <c r="J178" s="42">
        <v>11</v>
      </c>
      <c r="K178" s="43"/>
      <c r="L178" s="44">
        <v>90</v>
      </c>
      <c r="Q178" s="46"/>
      <c r="R178" s="36"/>
      <c r="T178" s="36"/>
      <c r="U178" s="36"/>
    </row>
    <row r="179" spans="1:21" ht="12.75">
      <c r="A179" s="37">
        <v>190502038</v>
      </c>
      <c r="B179" s="37" t="s">
        <v>112</v>
      </c>
      <c r="C179" s="37">
        <v>34664</v>
      </c>
      <c r="D179" s="37"/>
      <c r="E179" s="38" t="s">
        <v>407</v>
      </c>
      <c r="F179" s="59" t="s">
        <v>408</v>
      </c>
      <c r="G179" s="60"/>
      <c r="H179" s="41"/>
      <c r="I179" s="42">
        <f t="shared" si="8"/>
        <v>12.809917355371901</v>
      </c>
      <c r="J179" s="42">
        <v>15.5</v>
      </c>
      <c r="K179" s="43"/>
      <c r="L179" s="44">
        <v>90</v>
      </c>
      <c r="Q179" s="46"/>
      <c r="R179" s="36"/>
      <c r="T179" s="36"/>
      <c r="U179" s="36"/>
    </row>
    <row r="180" spans="1:21" ht="12.75">
      <c r="A180" s="37">
        <v>190500694</v>
      </c>
      <c r="B180" s="37" t="s">
        <v>112</v>
      </c>
      <c r="C180" s="37">
        <v>34662</v>
      </c>
      <c r="D180" s="37"/>
      <c r="E180" s="38" t="s">
        <v>409</v>
      </c>
      <c r="F180" s="59" t="s">
        <v>410</v>
      </c>
      <c r="G180" s="60"/>
      <c r="H180" s="41"/>
      <c r="I180" s="42">
        <f t="shared" si="8"/>
        <v>12.809917355371901</v>
      </c>
      <c r="J180" s="42">
        <v>15.5</v>
      </c>
      <c r="K180" s="43"/>
      <c r="L180" s="44">
        <v>90</v>
      </c>
      <c r="Q180" s="46"/>
      <c r="R180" s="36"/>
      <c r="T180" s="36"/>
      <c r="U180" s="36"/>
    </row>
    <row r="181" spans="1:21" ht="12.75">
      <c r="A181" s="37">
        <v>190503621</v>
      </c>
      <c r="B181" s="37" t="s">
        <v>112</v>
      </c>
      <c r="C181" s="37">
        <v>34183</v>
      </c>
      <c r="D181" s="37"/>
      <c r="E181" s="38" t="s">
        <v>411</v>
      </c>
      <c r="F181" s="59" t="s">
        <v>412</v>
      </c>
      <c r="G181" s="60"/>
      <c r="H181" s="41"/>
      <c r="I181" s="42">
        <f t="shared" si="8"/>
        <v>22.31404958677686</v>
      </c>
      <c r="J181" s="42">
        <v>27</v>
      </c>
      <c r="K181" s="43"/>
      <c r="L181" s="44">
        <v>90</v>
      </c>
      <c r="Q181" s="46"/>
      <c r="R181" s="36"/>
      <c r="T181" s="36"/>
      <c r="U181" s="36"/>
    </row>
    <row r="182" spans="1:21" ht="12.75">
      <c r="A182" s="37">
        <v>190503623</v>
      </c>
      <c r="B182" s="37" t="s">
        <v>112</v>
      </c>
      <c r="C182" s="37">
        <v>37601</v>
      </c>
      <c r="D182" s="37"/>
      <c r="E182" s="38" t="s">
        <v>413</v>
      </c>
      <c r="F182" s="59" t="s">
        <v>414</v>
      </c>
      <c r="G182" s="60"/>
      <c r="H182" s="41"/>
      <c r="I182" s="42">
        <f t="shared" si="8"/>
        <v>3.71900826446281</v>
      </c>
      <c r="J182" s="42">
        <v>4.5</v>
      </c>
      <c r="K182" s="43"/>
      <c r="L182" s="44">
        <v>90</v>
      </c>
      <c r="Q182" s="46"/>
      <c r="R182" s="36"/>
      <c r="T182" s="36"/>
      <c r="U182" s="36"/>
    </row>
    <row r="183" spans="1:21" ht="12.75">
      <c r="A183" s="37">
        <v>190503624</v>
      </c>
      <c r="B183" s="37" t="s">
        <v>112</v>
      </c>
      <c r="C183" s="37">
        <v>37602</v>
      </c>
      <c r="D183" s="37"/>
      <c r="E183" s="38" t="s">
        <v>415</v>
      </c>
      <c r="F183" s="59" t="s">
        <v>416</v>
      </c>
      <c r="G183" s="60"/>
      <c r="H183" s="41"/>
      <c r="I183" s="42">
        <f t="shared" si="8"/>
        <v>1.6528925619834711</v>
      </c>
      <c r="J183" s="42">
        <v>2</v>
      </c>
      <c r="K183" s="43"/>
      <c r="L183" s="44">
        <v>90</v>
      </c>
      <c r="Q183" s="46"/>
      <c r="R183" s="36"/>
      <c r="T183" s="36"/>
      <c r="U183" s="36"/>
    </row>
    <row r="184" spans="1:21" ht="12.75">
      <c r="A184" s="37">
        <v>190505500</v>
      </c>
      <c r="B184" s="37" t="s">
        <v>112</v>
      </c>
      <c r="C184" s="37">
        <v>66235</v>
      </c>
      <c r="D184" s="37"/>
      <c r="E184" s="38" t="s">
        <v>417</v>
      </c>
      <c r="F184" s="59" t="s">
        <v>418</v>
      </c>
      <c r="G184" s="60"/>
      <c r="H184" s="41"/>
      <c r="I184" s="42">
        <f t="shared" si="8"/>
        <v>35.950413223140494</v>
      </c>
      <c r="J184" s="42">
        <v>43.5</v>
      </c>
      <c r="K184" s="43"/>
      <c r="L184" s="44">
        <v>90</v>
      </c>
      <c r="Q184" s="46"/>
      <c r="R184" s="36"/>
      <c r="T184" s="36"/>
      <c r="U184" s="36"/>
    </row>
    <row r="185" spans="1:21" ht="12.75">
      <c r="A185" s="37">
        <v>190506065</v>
      </c>
      <c r="B185" s="37" t="s">
        <v>112</v>
      </c>
      <c r="C185" s="37">
        <v>77904</v>
      </c>
      <c r="D185" s="37"/>
      <c r="E185" s="38" t="s">
        <v>419</v>
      </c>
      <c r="F185" s="59" t="s">
        <v>420</v>
      </c>
      <c r="G185" s="60"/>
      <c r="H185" s="41"/>
      <c r="I185" s="42">
        <f t="shared" si="8"/>
        <v>20.66115702479339</v>
      </c>
      <c r="J185" s="42">
        <v>25</v>
      </c>
      <c r="K185" s="43"/>
      <c r="L185" s="44">
        <v>90</v>
      </c>
      <c r="Q185" s="46"/>
      <c r="R185" s="36"/>
      <c r="T185" s="36"/>
      <c r="U185" s="36"/>
    </row>
    <row r="186" spans="1:21" ht="12.75">
      <c r="A186" s="37">
        <v>190506432</v>
      </c>
      <c r="B186" s="37" t="s">
        <v>112</v>
      </c>
      <c r="C186" s="37">
        <v>85733</v>
      </c>
      <c r="D186" s="37"/>
      <c r="E186" s="38" t="s">
        <v>421</v>
      </c>
      <c r="F186" s="59" t="s">
        <v>422</v>
      </c>
      <c r="G186" s="60"/>
      <c r="H186" s="41"/>
      <c r="I186" s="42">
        <f t="shared" si="8"/>
        <v>13.223140495867769</v>
      </c>
      <c r="J186" s="42">
        <v>16</v>
      </c>
      <c r="K186" s="43"/>
      <c r="L186" s="44">
        <v>90</v>
      </c>
      <c r="Q186" s="46"/>
      <c r="R186" s="36"/>
      <c r="T186" s="36"/>
      <c r="U186" s="36"/>
    </row>
    <row r="187" spans="1:21" ht="12.75">
      <c r="A187" s="37">
        <v>190505032</v>
      </c>
      <c r="B187" s="37" t="s">
        <v>112</v>
      </c>
      <c r="C187" s="37">
        <v>52197</v>
      </c>
      <c r="D187" s="37"/>
      <c r="E187" s="38" t="s">
        <v>423</v>
      </c>
      <c r="F187" s="59" t="s">
        <v>424</v>
      </c>
      <c r="G187" s="60"/>
      <c r="H187" s="41"/>
      <c r="I187" s="42">
        <f t="shared" si="8"/>
        <v>10.330578512396695</v>
      </c>
      <c r="J187" s="42">
        <v>12.5</v>
      </c>
      <c r="K187" s="43"/>
      <c r="L187" s="44">
        <v>90</v>
      </c>
      <c r="Q187" s="46"/>
      <c r="R187" s="36"/>
      <c r="T187" s="36"/>
      <c r="U187" s="36"/>
    </row>
    <row r="188" spans="1:21" ht="12.75">
      <c r="A188" s="37">
        <v>190505900</v>
      </c>
      <c r="B188" s="37" t="s">
        <v>112</v>
      </c>
      <c r="C188" s="37">
        <v>75512</v>
      </c>
      <c r="D188" s="37"/>
      <c r="E188" s="38" t="s">
        <v>425</v>
      </c>
      <c r="F188" s="59" t="s">
        <v>426</v>
      </c>
      <c r="G188" s="60"/>
      <c r="H188" s="41"/>
      <c r="I188" s="42">
        <f t="shared" si="8"/>
        <v>4.545454545454546</v>
      </c>
      <c r="J188" s="42">
        <v>5.5</v>
      </c>
      <c r="K188" s="43"/>
      <c r="L188" s="44">
        <v>90</v>
      </c>
      <c r="Q188" s="46"/>
      <c r="R188" s="36"/>
      <c r="T188" s="36"/>
      <c r="U188" s="36"/>
    </row>
    <row r="189" spans="1:21" ht="12.75">
      <c r="A189" s="37">
        <v>190505285</v>
      </c>
      <c r="B189" s="37" t="s">
        <v>112</v>
      </c>
      <c r="C189" s="37">
        <v>33175</v>
      </c>
      <c r="D189" s="37"/>
      <c r="E189" s="38" t="s">
        <v>427</v>
      </c>
      <c r="F189" s="59" t="s">
        <v>428</v>
      </c>
      <c r="G189" s="60"/>
      <c r="H189" s="41"/>
      <c r="I189" s="42">
        <f t="shared" si="8"/>
        <v>4.545454545454546</v>
      </c>
      <c r="J189" s="42">
        <v>5.5</v>
      </c>
      <c r="K189" s="43"/>
      <c r="L189" s="44">
        <v>90</v>
      </c>
      <c r="Q189" s="46"/>
      <c r="R189" s="36"/>
      <c r="T189" s="36"/>
      <c r="U189" s="36"/>
    </row>
    <row r="190" spans="1:21" ht="12.75">
      <c r="A190" s="37">
        <v>190500069</v>
      </c>
      <c r="B190" s="37" t="s">
        <v>112</v>
      </c>
      <c r="C190" s="37">
        <v>34673</v>
      </c>
      <c r="D190" s="37"/>
      <c r="E190" s="38" t="s">
        <v>429</v>
      </c>
      <c r="F190" s="59" t="s">
        <v>430</v>
      </c>
      <c r="G190" s="60"/>
      <c r="H190" s="41"/>
      <c r="I190" s="42">
        <f t="shared" si="8"/>
        <v>12.809917355371901</v>
      </c>
      <c r="J190" s="42">
        <v>15.5</v>
      </c>
      <c r="K190" s="43"/>
      <c r="L190" s="44">
        <v>90</v>
      </c>
      <c r="Q190" s="46"/>
      <c r="R190" s="36"/>
      <c r="T190" s="36"/>
      <c r="U190" s="36"/>
    </row>
    <row r="191" spans="1:21" ht="12.75">
      <c r="A191" s="37">
        <v>190500070</v>
      </c>
      <c r="B191" s="37" t="s">
        <v>112</v>
      </c>
      <c r="C191" s="37">
        <v>19545</v>
      </c>
      <c r="D191" s="37"/>
      <c r="E191" s="38" t="s">
        <v>431</v>
      </c>
      <c r="F191" s="59" t="s">
        <v>432</v>
      </c>
      <c r="G191" s="60"/>
      <c r="H191" s="41"/>
      <c r="I191" s="42">
        <f t="shared" si="8"/>
        <v>4.545454545454546</v>
      </c>
      <c r="J191" s="42">
        <v>5.5</v>
      </c>
      <c r="K191" s="43"/>
      <c r="L191" s="44">
        <v>90</v>
      </c>
      <c r="Q191" s="46"/>
      <c r="R191" s="36"/>
      <c r="T191" s="36"/>
      <c r="U191" s="36"/>
    </row>
    <row r="192" spans="1:21" ht="12.75">
      <c r="A192" s="37">
        <v>190500315</v>
      </c>
      <c r="B192" s="37" t="s">
        <v>112</v>
      </c>
      <c r="C192" s="37">
        <v>19543</v>
      </c>
      <c r="D192" s="37"/>
      <c r="E192" s="38" t="s">
        <v>433</v>
      </c>
      <c r="F192" s="59" t="s">
        <v>434</v>
      </c>
      <c r="G192" s="60"/>
      <c r="H192" s="41"/>
      <c r="I192" s="42">
        <f t="shared" si="8"/>
        <v>5.371900826446281</v>
      </c>
      <c r="J192" s="42">
        <v>6.5</v>
      </c>
      <c r="K192" s="43"/>
      <c r="L192" s="44">
        <v>90</v>
      </c>
      <c r="Q192" s="46"/>
      <c r="R192" s="36"/>
      <c r="T192" s="36"/>
      <c r="U192" s="36"/>
    </row>
    <row r="193" spans="1:21" ht="12.75">
      <c r="A193" s="37">
        <v>190506649</v>
      </c>
      <c r="B193" s="37" t="s">
        <v>112</v>
      </c>
      <c r="C193" s="37">
        <v>34671</v>
      </c>
      <c r="D193" s="37"/>
      <c r="E193" s="38" t="s">
        <v>435</v>
      </c>
      <c r="F193" s="59" t="s">
        <v>436</v>
      </c>
      <c r="G193" s="60"/>
      <c r="H193" s="41"/>
      <c r="I193" s="42">
        <f t="shared" si="8"/>
        <v>12.809917355371901</v>
      </c>
      <c r="J193" s="42">
        <v>15.5</v>
      </c>
      <c r="K193" s="43"/>
      <c r="L193" s="44">
        <v>90</v>
      </c>
      <c r="Q193" s="46"/>
      <c r="R193" s="36"/>
      <c r="T193" s="36"/>
      <c r="U193" s="36"/>
    </row>
    <row r="194" spans="1:21" ht="12.75">
      <c r="A194" s="37">
        <v>190501240</v>
      </c>
      <c r="B194" s="37" t="s">
        <v>112</v>
      </c>
      <c r="C194" s="37">
        <v>33166</v>
      </c>
      <c r="D194" s="37"/>
      <c r="E194" s="38" t="s">
        <v>437</v>
      </c>
      <c r="F194" s="59" t="s">
        <v>438</v>
      </c>
      <c r="G194" s="60"/>
      <c r="H194" s="41"/>
      <c r="I194" s="42">
        <f t="shared" si="8"/>
        <v>14.87603305785124</v>
      </c>
      <c r="J194" s="42">
        <v>18</v>
      </c>
      <c r="K194" s="43"/>
      <c r="L194" s="44">
        <v>90</v>
      </c>
      <c r="Q194" s="46"/>
      <c r="R194" s="36"/>
      <c r="T194" s="36"/>
      <c r="U194" s="36"/>
    </row>
    <row r="195" spans="1:21" ht="12.75">
      <c r="A195" s="37">
        <v>190505086</v>
      </c>
      <c r="B195" s="37" t="s">
        <v>112</v>
      </c>
      <c r="C195" s="37">
        <v>50757</v>
      </c>
      <c r="D195" s="37"/>
      <c r="E195" s="38" t="s">
        <v>439</v>
      </c>
      <c r="F195" s="59" t="s">
        <v>440</v>
      </c>
      <c r="G195" s="60"/>
      <c r="H195" s="41"/>
      <c r="I195" s="42">
        <f t="shared" si="8"/>
        <v>3.71900826446281</v>
      </c>
      <c r="J195" s="42">
        <v>4.5</v>
      </c>
      <c r="K195" s="43"/>
      <c r="L195" s="44">
        <v>90</v>
      </c>
      <c r="Q195" s="46"/>
      <c r="R195" s="36"/>
      <c r="T195" s="36"/>
      <c r="U195" s="36"/>
    </row>
    <row r="196" spans="1:21" ht="12.75">
      <c r="A196" s="37">
        <v>190504611</v>
      </c>
      <c r="B196" s="37" t="s">
        <v>112</v>
      </c>
      <c r="C196" s="37">
        <v>49587</v>
      </c>
      <c r="D196" s="37"/>
      <c r="E196" s="38" t="s">
        <v>441</v>
      </c>
      <c r="F196" s="59" t="s">
        <v>442</v>
      </c>
      <c r="G196" s="60"/>
      <c r="H196" s="41"/>
      <c r="I196" s="42">
        <f t="shared" si="8"/>
        <v>1.6528925619834711</v>
      </c>
      <c r="J196" s="42">
        <v>2</v>
      </c>
      <c r="K196" s="43"/>
      <c r="L196" s="44">
        <v>90</v>
      </c>
      <c r="Q196" s="46"/>
      <c r="R196" s="36"/>
      <c r="T196" s="36"/>
      <c r="U196" s="36"/>
    </row>
    <row r="197" spans="1:21" ht="12.75">
      <c r="A197" s="37">
        <v>190506480</v>
      </c>
      <c r="B197" s="37" t="s">
        <v>112</v>
      </c>
      <c r="C197" s="37">
        <v>85728</v>
      </c>
      <c r="D197" s="37"/>
      <c r="E197" s="38" t="s">
        <v>443</v>
      </c>
      <c r="F197" s="59" t="s">
        <v>444</v>
      </c>
      <c r="G197" s="60"/>
      <c r="H197" s="41"/>
      <c r="I197" s="42">
        <f t="shared" si="8"/>
        <v>7.024793388429752</v>
      </c>
      <c r="J197" s="42">
        <v>8.5</v>
      </c>
      <c r="K197" s="43"/>
      <c r="L197" s="44">
        <v>90</v>
      </c>
      <c r="Q197" s="46"/>
      <c r="R197" s="36"/>
      <c r="T197" s="36"/>
      <c r="U197" s="36"/>
    </row>
    <row r="198" spans="1:21" ht="12.75">
      <c r="A198" s="37">
        <v>190505568</v>
      </c>
      <c r="B198" s="37" t="s">
        <v>112</v>
      </c>
      <c r="C198" s="37">
        <v>70378</v>
      </c>
      <c r="D198" s="37"/>
      <c r="E198" s="38" t="s">
        <v>445</v>
      </c>
      <c r="F198" s="59" t="s">
        <v>446</v>
      </c>
      <c r="G198" s="60"/>
      <c r="H198" s="41"/>
      <c r="I198" s="42">
        <f t="shared" si="8"/>
        <v>4.132231404958678</v>
      </c>
      <c r="J198" s="42">
        <v>5</v>
      </c>
      <c r="K198" s="43"/>
      <c r="L198" s="44">
        <v>90</v>
      </c>
      <c r="Q198" s="46"/>
      <c r="R198" s="36"/>
      <c r="T198" s="36"/>
      <c r="U198" s="36"/>
    </row>
    <row r="199" spans="1:21" ht="12.75">
      <c r="A199" s="37">
        <v>190503764</v>
      </c>
      <c r="B199" s="37" t="s">
        <v>112</v>
      </c>
      <c r="C199" s="37">
        <v>37893</v>
      </c>
      <c r="D199" s="37"/>
      <c r="E199" s="38" t="s">
        <v>447</v>
      </c>
      <c r="F199" s="59" t="s">
        <v>448</v>
      </c>
      <c r="G199" s="60"/>
      <c r="H199" s="41"/>
      <c r="I199" s="42">
        <f t="shared" si="8"/>
        <v>9.917355371900827</v>
      </c>
      <c r="J199" s="42">
        <v>12</v>
      </c>
      <c r="K199" s="43"/>
      <c r="L199" s="44">
        <v>90</v>
      </c>
      <c r="Q199" s="46"/>
      <c r="R199" s="36"/>
      <c r="T199" s="36"/>
      <c r="U199" s="36"/>
    </row>
    <row r="200" spans="1:21" ht="12.75">
      <c r="A200" s="37">
        <v>190505901</v>
      </c>
      <c r="B200" s="37" t="s">
        <v>112</v>
      </c>
      <c r="C200" s="37">
        <v>75513</v>
      </c>
      <c r="D200" s="37"/>
      <c r="E200" s="38" t="s">
        <v>449</v>
      </c>
      <c r="F200" s="59" t="s">
        <v>450</v>
      </c>
      <c r="G200" s="60"/>
      <c r="H200" s="41"/>
      <c r="I200" s="42">
        <f t="shared" si="8"/>
        <v>4.545454545454546</v>
      </c>
      <c r="J200" s="42">
        <v>5.5</v>
      </c>
      <c r="K200" s="43"/>
      <c r="L200" s="44">
        <v>90</v>
      </c>
      <c r="Q200" s="46"/>
      <c r="R200" s="36"/>
      <c r="T200" s="36"/>
      <c r="U200" s="36"/>
    </row>
    <row r="201" spans="1:21" ht="12.75">
      <c r="A201" s="37">
        <v>190506428</v>
      </c>
      <c r="B201" s="37" t="s">
        <v>112</v>
      </c>
      <c r="C201" s="37">
        <v>83378</v>
      </c>
      <c r="D201" s="37"/>
      <c r="E201" s="38" t="s">
        <v>451</v>
      </c>
      <c r="F201" s="59" t="s">
        <v>452</v>
      </c>
      <c r="G201" s="60"/>
      <c r="H201" s="41"/>
      <c r="I201" s="42">
        <f t="shared" si="8"/>
        <v>5.371900826446281</v>
      </c>
      <c r="J201" s="42">
        <v>6.5</v>
      </c>
      <c r="K201" s="43"/>
      <c r="L201" s="44">
        <v>90</v>
      </c>
      <c r="Q201" s="46"/>
      <c r="R201" s="36"/>
      <c r="T201" s="36"/>
      <c r="U201" s="36"/>
    </row>
    <row r="202" spans="1:21" ht="12.75">
      <c r="A202" s="37">
        <v>190505973</v>
      </c>
      <c r="B202" s="37" t="s">
        <v>112</v>
      </c>
      <c r="C202" s="37">
        <v>75568</v>
      </c>
      <c r="D202" s="37"/>
      <c r="E202" s="38" t="s">
        <v>453</v>
      </c>
      <c r="F202" s="59" t="s">
        <v>454</v>
      </c>
      <c r="G202" s="60"/>
      <c r="H202" s="41"/>
      <c r="I202" s="42">
        <f t="shared" si="8"/>
        <v>7.851239669421488</v>
      </c>
      <c r="J202" s="42">
        <v>9.5</v>
      </c>
      <c r="K202" s="43"/>
      <c r="L202" s="44">
        <v>90</v>
      </c>
      <c r="Q202" s="46"/>
      <c r="R202" s="36"/>
      <c r="T202" s="36"/>
      <c r="U202" s="36"/>
    </row>
    <row r="203" spans="1:21" ht="12.75">
      <c r="A203" s="37">
        <v>190506429</v>
      </c>
      <c r="B203" s="37" t="s">
        <v>112</v>
      </c>
      <c r="C203" s="37">
        <v>83379</v>
      </c>
      <c r="D203" s="37"/>
      <c r="E203" s="38" t="s">
        <v>455</v>
      </c>
      <c r="F203" s="59" t="s">
        <v>456</v>
      </c>
      <c r="G203" s="60"/>
      <c r="H203" s="41"/>
      <c r="I203" s="42">
        <f t="shared" si="8"/>
        <v>7.43801652892562</v>
      </c>
      <c r="J203" s="42">
        <v>9</v>
      </c>
      <c r="K203" s="43"/>
      <c r="L203" s="44">
        <v>90</v>
      </c>
      <c r="Q203" s="46"/>
      <c r="R203" s="36"/>
      <c r="T203" s="36"/>
      <c r="U203" s="36"/>
    </row>
    <row r="204" spans="1:21" ht="12.75">
      <c r="A204" s="37">
        <v>190505979</v>
      </c>
      <c r="B204" s="37" t="s">
        <v>112</v>
      </c>
      <c r="C204" s="37">
        <v>75566</v>
      </c>
      <c r="D204" s="37"/>
      <c r="E204" s="38" t="s">
        <v>457</v>
      </c>
      <c r="F204" s="59" t="s">
        <v>458</v>
      </c>
      <c r="G204" s="60"/>
      <c r="H204" s="41"/>
      <c r="I204" s="42">
        <f t="shared" si="8"/>
        <v>8.264462809917356</v>
      </c>
      <c r="J204" s="42">
        <v>10</v>
      </c>
      <c r="K204" s="43"/>
      <c r="L204" s="44">
        <v>90</v>
      </c>
      <c r="Q204" s="46"/>
      <c r="R204" s="36"/>
      <c r="T204" s="36"/>
      <c r="U204" s="36"/>
    </row>
    <row r="205" spans="1:21" ht="12.75">
      <c r="A205" s="37">
        <v>190506769</v>
      </c>
      <c r="B205" s="37" t="s">
        <v>112</v>
      </c>
      <c r="C205" s="37">
        <v>510614</v>
      </c>
      <c r="D205" s="37"/>
      <c r="E205" s="38" t="s">
        <v>459</v>
      </c>
      <c r="F205" s="59" t="s">
        <v>460</v>
      </c>
      <c r="G205" s="60"/>
      <c r="H205" s="41"/>
      <c r="I205" s="42">
        <f t="shared" si="8"/>
        <v>14.049586776859504</v>
      </c>
      <c r="J205" s="42">
        <v>17</v>
      </c>
      <c r="K205" s="43"/>
      <c r="L205" s="44">
        <v>90</v>
      </c>
      <c r="Q205" s="46"/>
      <c r="R205" s="36"/>
      <c r="T205" s="36"/>
      <c r="U205" s="36"/>
    </row>
    <row r="206" spans="1:21" ht="12.75">
      <c r="A206" s="37">
        <v>190503830</v>
      </c>
      <c r="B206" s="37" t="s">
        <v>112</v>
      </c>
      <c r="C206" s="37">
        <v>40407</v>
      </c>
      <c r="D206" s="37"/>
      <c r="E206" s="38" t="s">
        <v>461</v>
      </c>
      <c r="F206" s="59" t="s">
        <v>462</v>
      </c>
      <c r="G206" s="60"/>
      <c r="H206" s="41"/>
      <c r="I206" s="42">
        <f t="shared" si="8"/>
        <v>16.115702479338843</v>
      </c>
      <c r="J206" s="42">
        <v>19.5</v>
      </c>
      <c r="K206" s="43"/>
      <c r="L206" s="44">
        <v>90</v>
      </c>
      <c r="Q206" s="46"/>
      <c r="R206" s="36"/>
      <c r="T206" s="36"/>
      <c r="U206" s="36"/>
    </row>
    <row r="207" spans="1:21" ht="12.75">
      <c r="A207" s="37">
        <v>190505748</v>
      </c>
      <c r="B207" s="37" t="s">
        <v>112</v>
      </c>
      <c r="C207" s="37">
        <v>60300</v>
      </c>
      <c r="D207" s="37"/>
      <c r="E207" s="38" t="s">
        <v>463</v>
      </c>
      <c r="F207" s="59" t="s">
        <v>464</v>
      </c>
      <c r="G207" s="60"/>
      <c r="H207" s="41"/>
      <c r="I207" s="42">
        <f t="shared" si="8"/>
        <v>35.950413223140494</v>
      </c>
      <c r="J207" s="42">
        <v>43.5</v>
      </c>
      <c r="K207" s="43"/>
      <c r="L207" s="44">
        <v>90</v>
      </c>
      <c r="Q207" s="46"/>
      <c r="R207" s="36"/>
      <c r="T207" s="36"/>
      <c r="U207" s="36"/>
    </row>
    <row r="208" spans="1:21" ht="12.75">
      <c r="A208" s="37">
        <v>190504656</v>
      </c>
      <c r="B208" s="37" t="s">
        <v>112</v>
      </c>
      <c r="C208" s="37">
        <v>46962</v>
      </c>
      <c r="D208" s="37"/>
      <c r="E208" s="38" t="s">
        <v>465</v>
      </c>
      <c r="F208" s="59" t="s">
        <v>466</v>
      </c>
      <c r="G208" s="60"/>
      <c r="H208" s="41"/>
      <c r="I208" s="42">
        <f t="shared" si="8"/>
        <v>22.31404958677686</v>
      </c>
      <c r="J208" s="42">
        <v>27</v>
      </c>
      <c r="K208" s="43"/>
      <c r="L208" s="44">
        <v>90</v>
      </c>
      <c r="Q208" s="46"/>
      <c r="R208" s="36"/>
      <c r="T208" s="36"/>
      <c r="U208" s="36"/>
    </row>
    <row r="209" spans="1:21" ht="12.75">
      <c r="A209" s="37">
        <v>190506772</v>
      </c>
      <c r="B209" s="37" t="s">
        <v>112</v>
      </c>
      <c r="C209" s="37">
        <v>94738</v>
      </c>
      <c r="D209" s="37"/>
      <c r="E209" s="38" t="s">
        <v>467</v>
      </c>
      <c r="F209" s="59" t="s">
        <v>468</v>
      </c>
      <c r="G209" s="60"/>
      <c r="H209" s="41"/>
      <c r="I209" s="42">
        <f t="shared" si="8"/>
        <v>14.049586776859504</v>
      </c>
      <c r="J209" s="42">
        <v>17</v>
      </c>
      <c r="K209" s="43"/>
      <c r="L209" s="44">
        <v>90</v>
      </c>
      <c r="Q209" s="46"/>
      <c r="R209" s="36"/>
      <c r="T209" s="36"/>
      <c r="U209" s="36"/>
    </row>
    <row r="210" spans="1:21" ht="12.75">
      <c r="A210" s="37">
        <v>190503969</v>
      </c>
      <c r="B210" s="37" t="s">
        <v>112</v>
      </c>
      <c r="C210" s="37">
        <v>41299</v>
      </c>
      <c r="D210" s="37"/>
      <c r="E210" s="38" t="s">
        <v>469</v>
      </c>
      <c r="F210" s="59" t="s">
        <v>470</v>
      </c>
      <c r="G210" s="60"/>
      <c r="H210" s="41"/>
      <c r="I210" s="42">
        <f t="shared" si="8"/>
        <v>26.446280991735538</v>
      </c>
      <c r="J210" s="42">
        <v>32</v>
      </c>
      <c r="K210" s="43"/>
      <c r="L210" s="44">
        <v>90</v>
      </c>
      <c r="Q210" s="46"/>
      <c r="R210" s="36"/>
      <c r="T210" s="36"/>
      <c r="U210" s="36"/>
    </row>
    <row r="211" spans="1:21" ht="12.75">
      <c r="A211" s="37">
        <v>190505864</v>
      </c>
      <c r="B211" s="37" t="s">
        <v>112</v>
      </c>
      <c r="C211" s="37">
        <v>75503</v>
      </c>
      <c r="D211" s="37"/>
      <c r="E211" s="38" t="s">
        <v>471</v>
      </c>
      <c r="F211" s="59" t="s">
        <v>472</v>
      </c>
      <c r="G211" s="60"/>
      <c r="H211" s="41"/>
      <c r="I211" s="42">
        <f t="shared" si="8"/>
        <v>20.66115702479339</v>
      </c>
      <c r="J211" s="42">
        <v>25</v>
      </c>
      <c r="K211" s="43"/>
      <c r="L211" s="44">
        <v>90</v>
      </c>
      <c r="Q211" s="46"/>
      <c r="R211" s="36"/>
      <c r="T211" s="36"/>
      <c r="U211" s="36"/>
    </row>
    <row r="212" spans="1:21" ht="12.75">
      <c r="A212" s="37">
        <v>190503985</v>
      </c>
      <c r="B212" s="37" t="s">
        <v>112</v>
      </c>
      <c r="C212" s="37">
        <v>50635</v>
      </c>
      <c r="D212" s="37"/>
      <c r="E212" s="38" t="s">
        <v>473</v>
      </c>
      <c r="F212" s="59" t="s">
        <v>474</v>
      </c>
      <c r="G212" s="60"/>
      <c r="H212" s="41"/>
      <c r="I212" s="42">
        <f t="shared" si="8"/>
        <v>35.950413223140494</v>
      </c>
      <c r="J212" s="42">
        <v>43.5</v>
      </c>
      <c r="K212" s="43"/>
      <c r="L212" s="44">
        <v>90</v>
      </c>
      <c r="Q212" s="46"/>
      <c r="R212" s="36"/>
      <c r="T212" s="36"/>
      <c r="U212" s="36"/>
    </row>
    <row r="213" spans="1:21" ht="12.75">
      <c r="A213" s="37">
        <v>190506066</v>
      </c>
      <c r="B213" s="37" t="s">
        <v>112</v>
      </c>
      <c r="C213" s="37">
        <v>77906</v>
      </c>
      <c r="D213" s="37"/>
      <c r="E213" s="38" t="s">
        <v>475</v>
      </c>
      <c r="F213" s="59" t="s">
        <v>476</v>
      </c>
      <c r="G213" s="60"/>
      <c r="H213" s="41"/>
      <c r="I213" s="42">
        <f t="shared" si="8"/>
        <v>23.96694214876033</v>
      </c>
      <c r="J213" s="42">
        <v>29</v>
      </c>
      <c r="K213" s="43"/>
      <c r="L213" s="44">
        <v>90</v>
      </c>
      <c r="Q213" s="46"/>
      <c r="R213" s="36"/>
      <c r="T213" s="36"/>
      <c r="U213" s="36"/>
    </row>
    <row r="214" spans="1:21" ht="12.75">
      <c r="A214" s="37">
        <v>190502949</v>
      </c>
      <c r="B214" s="37" t="s">
        <v>112</v>
      </c>
      <c r="C214" s="37">
        <v>37080</v>
      </c>
      <c r="D214" s="37"/>
      <c r="E214" s="38" t="s">
        <v>477</v>
      </c>
      <c r="F214" s="59" t="s">
        <v>478</v>
      </c>
      <c r="G214" s="60"/>
      <c r="H214" s="41"/>
      <c r="I214" s="42">
        <f t="shared" si="8"/>
        <v>2.8925619834710745</v>
      </c>
      <c r="J214" s="42">
        <v>3.5</v>
      </c>
      <c r="K214" s="43"/>
      <c r="L214" s="44">
        <v>90</v>
      </c>
      <c r="Q214" s="46"/>
      <c r="R214" s="36"/>
      <c r="T214" s="36"/>
      <c r="U214" s="36"/>
    </row>
    <row r="215" spans="1:21" ht="12.75">
      <c r="A215" s="37">
        <v>190503047</v>
      </c>
      <c r="B215" s="37" t="s">
        <v>112</v>
      </c>
      <c r="C215" s="37">
        <v>40949</v>
      </c>
      <c r="D215" s="37"/>
      <c r="E215" s="38" t="s">
        <v>479</v>
      </c>
      <c r="F215" s="59" t="s">
        <v>480</v>
      </c>
      <c r="G215" s="60"/>
      <c r="H215" s="41"/>
      <c r="I215" s="42">
        <f t="shared" si="8"/>
        <v>2.8925619834710745</v>
      </c>
      <c r="J215" s="42">
        <v>3.5</v>
      </c>
      <c r="K215" s="43"/>
      <c r="L215" s="44">
        <v>90</v>
      </c>
      <c r="Q215" s="46"/>
      <c r="R215" s="36"/>
      <c r="T215" s="36"/>
      <c r="U215" s="36"/>
    </row>
    <row r="216" spans="1:21" ht="12.75">
      <c r="A216" s="37">
        <v>190506338</v>
      </c>
      <c r="B216" s="37" t="s">
        <v>112</v>
      </c>
      <c r="C216" s="37">
        <v>70831</v>
      </c>
      <c r="D216" s="37"/>
      <c r="E216" s="38" t="s">
        <v>481</v>
      </c>
      <c r="F216" s="59" t="s">
        <v>482</v>
      </c>
      <c r="G216" s="60"/>
      <c r="H216" s="41"/>
      <c r="I216" s="42">
        <f>J216/1.21</f>
        <v>8.677685950413224</v>
      </c>
      <c r="J216" s="42">
        <v>10.5</v>
      </c>
      <c r="K216" s="43"/>
      <c r="L216" s="44">
        <v>90</v>
      </c>
      <c r="Q216" s="46"/>
      <c r="R216" s="36"/>
      <c r="T216" s="36"/>
      <c r="U216" s="36"/>
    </row>
    <row r="217" spans="1:21" ht="12.75">
      <c r="A217" s="37">
        <v>190506546</v>
      </c>
      <c r="B217" s="37" t="s">
        <v>112</v>
      </c>
      <c r="C217" s="37">
        <v>89331</v>
      </c>
      <c r="D217" s="37"/>
      <c r="E217" s="38" t="s">
        <v>483</v>
      </c>
      <c r="F217" s="59" t="s">
        <v>484</v>
      </c>
      <c r="G217" s="60"/>
      <c r="H217" s="41"/>
      <c r="I217" s="42">
        <f t="shared" si="8"/>
        <v>3.71900826446281</v>
      </c>
      <c r="J217" s="42">
        <v>4.5</v>
      </c>
      <c r="K217" s="43"/>
      <c r="L217" s="44">
        <v>90</v>
      </c>
      <c r="Q217" s="46"/>
      <c r="R217" s="36"/>
      <c r="T217" s="36"/>
      <c r="U217" s="36"/>
    </row>
    <row r="218" spans="1:21" ht="12.75">
      <c r="A218" s="37">
        <v>190506548</v>
      </c>
      <c r="B218" s="37" t="s">
        <v>112</v>
      </c>
      <c r="C218" s="37">
        <v>89332</v>
      </c>
      <c r="D218" s="37"/>
      <c r="E218" s="38" t="s">
        <v>485</v>
      </c>
      <c r="F218" s="59" t="s">
        <v>486</v>
      </c>
      <c r="G218" s="60"/>
      <c r="H218" s="41"/>
      <c r="I218" s="42">
        <f t="shared" si="8"/>
        <v>3.71900826446281</v>
      </c>
      <c r="J218" s="42">
        <v>4.5</v>
      </c>
      <c r="K218" s="43"/>
      <c r="L218" s="44">
        <v>90</v>
      </c>
      <c r="Q218" s="46"/>
      <c r="R218" s="36"/>
      <c r="T218" s="36"/>
      <c r="U218" s="36"/>
    </row>
    <row r="219" spans="1:22" s="129" customFormat="1" ht="12.75">
      <c r="A219" s="37">
        <v>190506446</v>
      </c>
      <c r="B219" s="37" t="s">
        <v>112</v>
      </c>
      <c r="C219" s="37">
        <v>83397</v>
      </c>
      <c r="D219" s="37"/>
      <c r="E219" s="38" t="s">
        <v>487</v>
      </c>
      <c r="F219" s="59" t="s">
        <v>488</v>
      </c>
      <c r="G219" s="60"/>
      <c r="H219" s="41"/>
      <c r="I219" s="42">
        <f t="shared" si="8"/>
        <v>3.71900826446281</v>
      </c>
      <c r="J219" s="42">
        <v>4.5</v>
      </c>
      <c r="K219" s="43"/>
      <c r="L219" s="44">
        <v>90</v>
      </c>
      <c r="O219" s="5"/>
      <c r="P219" s="5"/>
      <c r="Q219" s="46"/>
      <c r="R219" s="36"/>
      <c r="S219" s="5"/>
      <c r="T219" s="36"/>
      <c r="U219" s="36"/>
      <c r="V219" s="5"/>
    </row>
    <row r="220" spans="1:22" s="129" customFormat="1" ht="12.75">
      <c r="A220" s="37">
        <v>190506847</v>
      </c>
      <c r="B220" s="37" t="s">
        <v>112</v>
      </c>
      <c r="C220" s="37">
        <v>34656</v>
      </c>
      <c r="D220" s="37"/>
      <c r="E220" s="38" t="s">
        <v>489</v>
      </c>
      <c r="F220" s="59" t="s">
        <v>490</v>
      </c>
      <c r="G220" s="60"/>
      <c r="H220" s="41"/>
      <c r="I220" s="42">
        <f t="shared" si="8"/>
        <v>1.6528925619834711</v>
      </c>
      <c r="J220" s="42">
        <v>2</v>
      </c>
      <c r="K220" s="43"/>
      <c r="L220" s="44">
        <v>90</v>
      </c>
      <c r="O220" s="5"/>
      <c r="P220" s="5"/>
      <c r="Q220" s="46"/>
      <c r="R220" s="36"/>
      <c r="S220" s="5"/>
      <c r="T220" s="36"/>
      <c r="U220" s="36"/>
      <c r="V220" s="5"/>
    </row>
    <row r="221" spans="1:22" s="129" customFormat="1" ht="12.75">
      <c r="A221" s="37"/>
      <c r="B221" s="37" t="s">
        <v>112</v>
      </c>
      <c r="C221" s="37">
        <v>523310</v>
      </c>
      <c r="D221" s="37"/>
      <c r="E221" s="130" t="s">
        <v>491</v>
      </c>
      <c r="F221" s="38" t="s">
        <v>492</v>
      </c>
      <c r="G221" s="59"/>
      <c r="H221" s="60"/>
      <c r="I221" s="42">
        <f t="shared" si="8"/>
        <v>4.8347107438016526</v>
      </c>
      <c r="J221" s="131">
        <v>5.85</v>
      </c>
      <c r="K221" s="5"/>
      <c r="L221" s="58">
        <v>90</v>
      </c>
      <c r="M221" s="50"/>
      <c r="N221" s="5"/>
      <c r="O221" s="5"/>
      <c r="P221" s="5"/>
      <c r="Q221" s="46"/>
      <c r="R221" s="5"/>
      <c r="S221" s="5"/>
      <c r="T221" s="36"/>
      <c r="U221" s="36"/>
      <c r="V221" s="5"/>
    </row>
    <row r="222" spans="1:22" s="129" customFormat="1" ht="12.75">
      <c r="A222" s="37"/>
      <c r="B222" s="37" t="s">
        <v>112</v>
      </c>
      <c r="C222" s="37">
        <v>517680</v>
      </c>
      <c r="D222" s="37"/>
      <c r="E222" s="130" t="s">
        <v>493</v>
      </c>
      <c r="F222" s="38" t="s">
        <v>494</v>
      </c>
      <c r="G222" s="59"/>
      <c r="H222" s="60"/>
      <c r="I222" s="42">
        <f t="shared" si="8"/>
        <v>4.8347107438016526</v>
      </c>
      <c r="J222" s="131">
        <v>5.85</v>
      </c>
      <c r="K222" s="5"/>
      <c r="L222" s="58">
        <v>90</v>
      </c>
      <c r="M222" s="50"/>
      <c r="N222" s="5"/>
      <c r="O222" s="5"/>
      <c r="P222" s="5"/>
      <c r="Q222" s="46"/>
      <c r="R222" s="5"/>
      <c r="S222" s="5"/>
      <c r="T222" s="36"/>
      <c r="U222" s="36"/>
      <c r="V222" s="5"/>
    </row>
    <row r="223" spans="1:21" ht="12.75">
      <c r="A223" s="37">
        <v>190505889</v>
      </c>
      <c r="B223" s="37" t="s">
        <v>112</v>
      </c>
      <c r="C223" s="37">
        <v>70832</v>
      </c>
      <c r="D223" s="37"/>
      <c r="E223" s="38" t="s">
        <v>495</v>
      </c>
      <c r="F223" s="59" t="s">
        <v>496</v>
      </c>
      <c r="G223" s="60"/>
      <c r="H223" s="41"/>
      <c r="I223" s="42">
        <f t="shared" si="8"/>
        <v>12.809917355371901</v>
      </c>
      <c r="J223" s="42">
        <v>15.5</v>
      </c>
      <c r="K223" s="43"/>
      <c r="L223" s="44">
        <v>90</v>
      </c>
      <c r="Q223" s="46"/>
      <c r="R223" s="36"/>
      <c r="T223" s="36"/>
      <c r="U223" s="36"/>
    </row>
    <row r="224" spans="1:21" ht="12.75">
      <c r="A224" s="37">
        <v>190506159</v>
      </c>
      <c r="B224" s="37" t="s">
        <v>112</v>
      </c>
      <c r="C224" s="37">
        <v>81496</v>
      </c>
      <c r="D224" s="37"/>
      <c r="E224" s="38" t="s">
        <v>497</v>
      </c>
      <c r="F224" s="59" t="s">
        <v>498</v>
      </c>
      <c r="G224" s="60"/>
      <c r="H224" s="41"/>
      <c r="I224" s="42">
        <f t="shared" si="8"/>
        <v>5.371900826446281</v>
      </c>
      <c r="J224" s="42">
        <v>6.5</v>
      </c>
      <c r="K224" s="43"/>
      <c r="L224" s="44">
        <v>90</v>
      </c>
      <c r="Q224" s="46"/>
      <c r="R224" s="36"/>
      <c r="T224" s="36"/>
      <c r="U224" s="36"/>
    </row>
    <row r="225" spans="1:21" ht="12.75">
      <c r="A225" s="37">
        <v>190506160</v>
      </c>
      <c r="B225" s="37" t="s">
        <v>112</v>
      </c>
      <c r="C225" s="37">
        <v>77964</v>
      </c>
      <c r="D225" s="37"/>
      <c r="E225" s="38" t="s">
        <v>499</v>
      </c>
      <c r="F225" s="59" t="s">
        <v>500</v>
      </c>
      <c r="G225" s="60"/>
      <c r="H225" s="41"/>
      <c r="I225" s="42">
        <f t="shared" si="8"/>
        <v>7.024793388429752</v>
      </c>
      <c r="J225" s="42">
        <v>8.5</v>
      </c>
      <c r="K225" s="43"/>
      <c r="L225" s="44">
        <v>90</v>
      </c>
      <c r="Q225" s="46"/>
      <c r="R225" s="36"/>
      <c r="T225" s="36"/>
      <c r="U225" s="36"/>
    </row>
    <row r="226" spans="1:21" ht="12.75">
      <c r="A226" s="37">
        <v>190506161</v>
      </c>
      <c r="B226" s="37" t="s">
        <v>112</v>
      </c>
      <c r="C226" s="37">
        <v>77965</v>
      </c>
      <c r="D226" s="37"/>
      <c r="E226" s="38" t="s">
        <v>501</v>
      </c>
      <c r="F226" s="59" t="s">
        <v>502</v>
      </c>
      <c r="G226" s="60"/>
      <c r="H226" s="41"/>
      <c r="I226" s="42">
        <f t="shared" si="8"/>
        <v>20.66115702479339</v>
      </c>
      <c r="J226" s="42">
        <v>25</v>
      </c>
      <c r="K226" s="43"/>
      <c r="L226" s="44">
        <v>90</v>
      </c>
      <c r="Q226" s="46"/>
      <c r="R226" s="36"/>
      <c r="T226" s="36"/>
      <c r="U226" s="36"/>
    </row>
    <row r="227" spans="1:21" ht="12.75">
      <c r="A227" s="37">
        <v>190506741</v>
      </c>
      <c r="B227" s="37" t="s">
        <v>112</v>
      </c>
      <c r="C227" s="37">
        <v>510633</v>
      </c>
      <c r="D227" s="37"/>
      <c r="E227" s="38" t="s">
        <v>503</v>
      </c>
      <c r="F227" s="59" t="s">
        <v>504</v>
      </c>
      <c r="G227" s="60"/>
      <c r="H227" s="41"/>
      <c r="I227" s="42">
        <f t="shared" si="8"/>
        <v>7.024793388429752</v>
      </c>
      <c r="J227" s="42">
        <v>8.5</v>
      </c>
      <c r="K227" s="43"/>
      <c r="L227" s="44">
        <v>90</v>
      </c>
      <c r="Q227" s="46"/>
      <c r="R227" s="36"/>
      <c r="T227" s="36"/>
      <c r="U227" s="36"/>
    </row>
    <row r="228" spans="1:21" ht="12.75">
      <c r="A228" s="116">
        <v>190506837</v>
      </c>
      <c r="B228" s="116" t="s">
        <v>112</v>
      </c>
      <c r="C228" s="116">
        <v>511792</v>
      </c>
      <c r="D228" s="116"/>
      <c r="E228" s="117" t="s">
        <v>505</v>
      </c>
      <c r="F228" s="59" t="s">
        <v>506</v>
      </c>
      <c r="G228" s="132"/>
      <c r="H228" s="124"/>
      <c r="I228" s="42">
        <f t="shared" si="8"/>
        <v>9.090909090909092</v>
      </c>
      <c r="J228" s="133">
        <v>11</v>
      </c>
      <c r="L228" s="44">
        <v>90</v>
      </c>
      <c r="Q228" s="46"/>
      <c r="T228" s="36"/>
      <c r="U228" s="36"/>
    </row>
    <row r="229" spans="1:21" ht="12.75">
      <c r="A229" s="134">
        <v>190506838</v>
      </c>
      <c r="B229" s="134" t="s">
        <v>112</v>
      </c>
      <c r="C229" s="135">
        <v>511791</v>
      </c>
      <c r="D229" s="136"/>
      <c r="E229" s="137" t="s">
        <v>507</v>
      </c>
      <c r="F229" s="138" t="s">
        <v>508</v>
      </c>
      <c r="G229" s="139"/>
      <c r="H229" s="140"/>
      <c r="I229" s="141">
        <f t="shared" si="8"/>
        <v>11.15702479338843</v>
      </c>
      <c r="J229" s="142">
        <v>13.5</v>
      </c>
      <c r="L229" s="143">
        <v>90</v>
      </c>
      <c r="Q229" s="46"/>
      <c r="R229" s="144"/>
      <c r="T229" s="36"/>
      <c r="U229" s="36"/>
    </row>
  </sheetData>
  <mergeCells count="2">
    <mergeCell ref="A1:C1"/>
    <mergeCell ref="I1:J1"/>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M173"/>
  <sheetViews>
    <sheetView workbookViewId="0" topLeftCell="A1">
      <selection activeCell="A1" sqref="A1:IV16384"/>
    </sheetView>
  </sheetViews>
  <sheetFormatPr defaultColWidth="9.140625" defaultRowHeight="13.5" customHeight="1"/>
  <cols>
    <col min="1" max="1" width="10.140625" style="96" bestFit="1" customWidth="1"/>
    <col min="2" max="2" width="7.421875" style="681" bestFit="1" customWidth="1"/>
    <col min="3" max="3" width="4.7109375" style="275" bestFit="1" customWidth="1"/>
    <col min="4" max="4" width="1.421875" style="96" customWidth="1"/>
    <col min="5" max="5" width="24.00390625" style="96" customWidth="1"/>
    <col min="6" max="6" width="88.8515625" style="96" bestFit="1" customWidth="1"/>
    <col min="7" max="7" width="14.8515625" style="450" customWidth="1"/>
    <col min="8" max="8" width="1.7109375" style="102" customWidth="1"/>
    <col min="9" max="10" width="9.28125" style="494" customWidth="1"/>
    <col min="11" max="11" width="1.421875" style="102" customWidth="1"/>
    <col min="12" max="16384" width="9.28125" style="96" customWidth="1"/>
  </cols>
  <sheetData>
    <row r="1" spans="1:12" ht="51" customHeight="1">
      <c r="A1" s="857" t="s">
        <v>99</v>
      </c>
      <c r="B1" s="858"/>
      <c r="C1" s="859"/>
      <c r="D1" s="1"/>
      <c r="E1" s="1" t="s">
        <v>3193</v>
      </c>
      <c r="F1" s="2"/>
      <c r="G1" s="558"/>
      <c r="H1" s="5"/>
      <c r="I1" s="864" t="s">
        <v>3194</v>
      </c>
      <c r="J1" s="861"/>
      <c r="K1" s="5"/>
      <c r="L1" s="559" t="s">
        <v>102</v>
      </c>
    </row>
    <row r="2" spans="1:12" ht="13.5" customHeight="1">
      <c r="A2" s="6" t="s">
        <v>103</v>
      </c>
      <c r="B2" s="560"/>
      <c r="C2" s="340" t="s">
        <v>104</v>
      </c>
      <c r="D2" s="340"/>
      <c r="E2" s="341" t="s">
        <v>105</v>
      </c>
      <c r="F2" s="11" t="s">
        <v>106</v>
      </c>
      <c r="G2" s="561"/>
      <c r="H2" s="5"/>
      <c r="I2" s="13" t="s">
        <v>107</v>
      </c>
      <c r="J2" s="14" t="s">
        <v>107</v>
      </c>
      <c r="K2" s="5"/>
      <c r="L2" s="15"/>
    </row>
    <row r="3" spans="1:12" ht="13.5" customHeight="1">
      <c r="A3" s="17" t="s">
        <v>108</v>
      </c>
      <c r="B3" s="562"/>
      <c r="C3" s="342" t="s">
        <v>108</v>
      </c>
      <c r="D3" s="342"/>
      <c r="E3" s="343"/>
      <c r="F3" s="22"/>
      <c r="G3" s="563"/>
      <c r="H3" s="5"/>
      <c r="I3" s="24" t="s">
        <v>109</v>
      </c>
      <c r="J3" s="25" t="s">
        <v>110</v>
      </c>
      <c r="K3" s="5"/>
      <c r="L3" s="26"/>
    </row>
    <row r="4" spans="1:12" ht="13.5" customHeight="1">
      <c r="A4" s="27"/>
      <c r="B4" s="564"/>
      <c r="C4" s="28"/>
      <c r="D4" s="28"/>
      <c r="E4" s="29" t="s">
        <v>3195</v>
      </c>
      <c r="F4" s="30"/>
      <c r="G4" s="565"/>
      <c r="H4" s="5"/>
      <c r="I4" s="566"/>
      <c r="J4" s="34"/>
      <c r="K4" s="5"/>
      <c r="L4" s="49"/>
    </row>
    <row r="5" spans="1:12" s="476" customFormat="1" ht="13.5" customHeight="1">
      <c r="A5" s="567"/>
      <c r="B5" s="568" t="s">
        <v>3193</v>
      </c>
      <c r="C5" s="569">
        <v>8888</v>
      </c>
      <c r="E5" s="570" t="s">
        <v>3196</v>
      </c>
      <c r="F5" s="570" t="s">
        <v>3197</v>
      </c>
      <c r="G5" s="571" t="s">
        <v>3198</v>
      </c>
      <c r="H5" s="572"/>
      <c r="I5" s="573">
        <v>99</v>
      </c>
      <c r="J5" s="574">
        <f>1.21*I5</f>
        <v>119.78999999999999</v>
      </c>
      <c r="L5" s="575"/>
    </row>
    <row r="6" spans="1:12" s="476" customFormat="1" ht="13.5" customHeight="1">
      <c r="A6" s="576">
        <v>788377035</v>
      </c>
      <c r="B6" s="577" t="s">
        <v>3193</v>
      </c>
      <c r="C6" s="71">
        <v>8888</v>
      </c>
      <c r="E6" s="578" t="s">
        <v>3199</v>
      </c>
      <c r="F6" s="73" t="s">
        <v>3200</v>
      </c>
      <c r="G6" s="571" t="s">
        <v>3198</v>
      </c>
      <c r="H6" s="572"/>
      <c r="I6" s="579">
        <v>139</v>
      </c>
      <c r="J6" s="574">
        <f aca="true" t="shared" si="0" ref="J6:J30">1.21*I6</f>
        <v>168.19</v>
      </c>
      <c r="L6" s="477"/>
    </row>
    <row r="7" spans="1:12" s="476" customFormat="1" ht="13.5" customHeight="1">
      <c r="A7" s="576"/>
      <c r="B7" s="577" t="s">
        <v>3193</v>
      </c>
      <c r="C7" s="71">
        <v>8888</v>
      </c>
      <c r="E7" s="578" t="s">
        <v>3201</v>
      </c>
      <c r="F7" s="73" t="s">
        <v>3202</v>
      </c>
      <c r="G7" s="571"/>
      <c r="H7" s="572"/>
      <c r="I7" s="579">
        <v>219</v>
      </c>
      <c r="J7" s="574">
        <f t="shared" si="0"/>
        <v>264.99</v>
      </c>
      <c r="L7" s="477"/>
    </row>
    <row r="8" spans="1:12" s="476" customFormat="1" ht="13.5" customHeight="1">
      <c r="A8" s="576"/>
      <c r="B8" s="577" t="s">
        <v>3193</v>
      </c>
      <c r="C8" s="71">
        <v>8888</v>
      </c>
      <c r="E8" s="578" t="s">
        <v>3203</v>
      </c>
      <c r="F8" s="578" t="s">
        <v>3204</v>
      </c>
      <c r="G8" s="571"/>
      <c r="H8" s="572"/>
      <c r="I8" s="579">
        <v>59</v>
      </c>
      <c r="J8" s="574">
        <f t="shared" si="0"/>
        <v>71.39</v>
      </c>
      <c r="L8" s="575"/>
    </row>
    <row r="9" spans="1:12" s="476" customFormat="1" ht="13.5" customHeight="1">
      <c r="A9" s="576">
        <v>788377060</v>
      </c>
      <c r="B9" s="577" t="s">
        <v>3193</v>
      </c>
      <c r="C9" s="71">
        <v>8888</v>
      </c>
      <c r="E9" s="578" t="s">
        <v>3205</v>
      </c>
      <c r="F9" s="73" t="s">
        <v>3200</v>
      </c>
      <c r="G9" s="571" t="s">
        <v>3206</v>
      </c>
      <c r="H9" s="572"/>
      <c r="I9" s="579">
        <v>49</v>
      </c>
      <c r="J9" s="574">
        <f t="shared" si="0"/>
        <v>59.29</v>
      </c>
      <c r="L9" s="477"/>
    </row>
    <row r="10" spans="1:12" s="476" customFormat="1" ht="13.5" customHeight="1">
      <c r="A10" s="580"/>
      <c r="B10" s="577" t="s">
        <v>3193</v>
      </c>
      <c r="C10" s="71">
        <v>8888</v>
      </c>
      <c r="E10" s="578" t="s">
        <v>3207</v>
      </c>
      <c r="F10" s="73" t="s">
        <v>3208</v>
      </c>
      <c r="G10" s="571" t="s">
        <v>3206</v>
      </c>
      <c r="H10" s="572"/>
      <c r="I10" s="579">
        <v>59</v>
      </c>
      <c r="J10" s="574">
        <f t="shared" si="0"/>
        <v>71.39</v>
      </c>
      <c r="L10" s="477"/>
    </row>
    <row r="11" spans="1:12" s="476" customFormat="1" ht="13.5" customHeight="1">
      <c r="A11" s="576">
        <v>788377040</v>
      </c>
      <c r="B11" s="577" t="s">
        <v>3193</v>
      </c>
      <c r="C11" s="71">
        <v>8888</v>
      </c>
      <c r="E11" s="578" t="s">
        <v>3209</v>
      </c>
      <c r="F11" s="73" t="s">
        <v>3210</v>
      </c>
      <c r="G11" s="571" t="s">
        <v>3198</v>
      </c>
      <c r="H11" s="572"/>
      <c r="I11" s="579">
        <v>119</v>
      </c>
      <c r="J11" s="574">
        <f t="shared" si="0"/>
        <v>143.99</v>
      </c>
      <c r="L11" s="477"/>
    </row>
    <row r="12" spans="1:12" s="476" customFormat="1" ht="13.5" customHeight="1">
      <c r="A12" s="576">
        <v>788377045</v>
      </c>
      <c r="B12" s="577" t="s">
        <v>3193</v>
      </c>
      <c r="C12" s="71">
        <v>8888</v>
      </c>
      <c r="E12" s="578" t="s">
        <v>3211</v>
      </c>
      <c r="F12" s="73" t="s">
        <v>3210</v>
      </c>
      <c r="G12" s="571" t="s">
        <v>3212</v>
      </c>
      <c r="H12" s="572"/>
      <c r="I12" s="579">
        <v>129</v>
      </c>
      <c r="J12" s="574">
        <f t="shared" si="0"/>
        <v>156.09</v>
      </c>
      <c r="L12" s="477"/>
    </row>
    <row r="13" spans="1:12" s="476" customFormat="1" ht="13.5" customHeight="1">
      <c r="A13" s="576">
        <v>788377306</v>
      </c>
      <c r="B13" s="577" t="s">
        <v>3193</v>
      </c>
      <c r="C13" s="71">
        <v>8888</v>
      </c>
      <c r="E13" s="578" t="s">
        <v>3213</v>
      </c>
      <c r="F13" s="73" t="s">
        <v>3214</v>
      </c>
      <c r="G13" s="571" t="s">
        <v>3212</v>
      </c>
      <c r="H13" s="572"/>
      <c r="I13" s="579">
        <v>199</v>
      </c>
      <c r="J13" s="574">
        <f t="shared" si="0"/>
        <v>240.79</v>
      </c>
      <c r="L13" s="477"/>
    </row>
    <row r="14" spans="1:12" s="476" customFormat="1" ht="13.5" customHeight="1">
      <c r="A14" s="576">
        <v>788377254</v>
      </c>
      <c r="B14" s="577" t="s">
        <v>3193</v>
      </c>
      <c r="C14" s="71">
        <v>8888</v>
      </c>
      <c r="E14" s="578" t="s">
        <v>3215</v>
      </c>
      <c r="F14" s="73" t="s">
        <v>3216</v>
      </c>
      <c r="G14" s="571" t="s">
        <v>3217</v>
      </c>
      <c r="H14" s="572"/>
      <c r="I14" s="579">
        <v>799</v>
      </c>
      <c r="J14" s="574">
        <f t="shared" si="0"/>
        <v>966.79</v>
      </c>
      <c r="L14" s="477"/>
    </row>
    <row r="15" spans="1:12" s="476" customFormat="1" ht="13.5" customHeight="1">
      <c r="A15" s="576">
        <v>788377050</v>
      </c>
      <c r="B15" s="577" t="s">
        <v>3193</v>
      </c>
      <c r="C15" s="71">
        <v>8888</v>
      </c>
      <c r="E15" s="578" t="s">
        <v>3218</v>
      </c>
      <c r="F15" s="73" t="s">
        <v>3219</v>
      </c>
      <c r="G15" s="571" t="s">
        <v>3217</v>
      </c>
      <c r="H15" s="572"/>
      <c r="I15" s="579">
        <v>1150</v>
      </c>
      <c r="J15" s="574">
        <f t="shared" si="0"/>
        <v>1391.5</v>
      </c>
      <c r="L15" s="477"/>
    </row>
    <row r="16" spans="1:12" s="476" customFormat="1" ht="13.5" customHeight="1">
      <c r="A16" s="581"/>
      <c r="B16" s="582" t="s">
        <v>3193</v>
      </c>
      <c r="C16" s="329">
        <v>8888</v>
      </c>
      <c r="E16" s="583" t="s">
        <v>3220</v>
      </c>
      <c r="F16" s="83" t="s">
        <v>3221</v>
      </c>
      <c r="G16" s="571"/>
      <c r="H16" s="572"/>
      <c r="I16" s="579">
        <v>49</v>
      </c>
      <c r="J16" s="584">
        <f t="shared" si="0"/>
        <v>59.29</v>
      </c>
      <c r="L16" s="477"/>
    </row>
    <row r="17" spans="1:12" ht="13.5" customHeight="1">
      <c r="A17" s="27"/>
      <c r="B17" s="564"/>
      <c r="C17" s="28"/>
      <c r="D17" s="28"/>
      <c r="E17" s="29" t="s">
        <v>3222</v>
      </c>
      <c r="F17" s="30"/>
      <c r="G17" s="565"/>
      <c r="H17" s="5"/>
      <c r="I17" s="47"/>
      <c r="J17" s="585"/>
      <c r="L17" s="49"/>
    </row>
    <row r="18" spans="1:13" s="476" customFormat="1" ht="13.5" customHeight="1">
      <c r="A18" s="586">
        <v>20030060</v>
      </c>
      <c r="B18" s="587" t="s">
        <v>3193</v>
      </c>
      <c r="C18" s="569">
        <v>8888</v>
      </c>
      <c r="D18" s="93"/>
      <c r="E18" s="588" t="s">
        <v>3223</v>
      </c>
      <c r="F18" s="93" t="s">
        <v>3224</v>
      </c>
      <c r="G18" s="589" t="s">
        <v>3225</v>
      </c>
      <c r="H18" s="590"/>
      <c r="I18" s="591">
        <v>59</v>
      </c>
      <c r="J18" s="592">
        <f t="shared" si="0"/>
        <v>71.39</v>
      </c>
      <c r="L18" s="470"/>
      <c r="M18" s="593"/>
    </row>
    <row r="19" spans="1:13" s="476" customFormat="1" ht="13.5" customHeight="1">
      <c r="A19" s="594">
        <v>200300059</v>
      </c>
      <c r="B19" s="482" t="s">
        <v>3193</v>
      </c>
      <c r="C19" s="71">
        <v>8888</v>
      </c>
      <c r="D19" s="73"/>
      <c r="E19" s="595" t="s">
        <v>3226</v>
      </c>
      <c r="F19" s="73" t="s">
        <v>3227</v>
      </c>
      <c r="G19" s="596" t="s">
        <v>3228</v>
      </c>
      <c r="H19" s="597"/>
      <c r="I19" s="598">
        <v>59</v>
      </c>
      <c r="J19" s="574">
        <f t="shared" si="0"/>
        <v>71.39</v>
      </c>
      <c r="L19" s="477"/>
      <c r="M19" s="593"/>
    </row>
    <row r="20" spans="1:13" s="476" customFormat="1" ht="13.5" customHeight="1">
      <c r="A20" s="594">
        <v>20060689</v>
      </c>
      <c r="B20" s="482" t="s">
        <v>3193</v>
      </c>
      <c r="C20" s="71">
        <v>8888</v>
      </c>
      <c r="D20" s="73"/>
      <c r="E20" s="595" t="s">
        <v>3229</v>
      </c>
      <c r="F20" s="73" t="s">
        <v>3227</v>
      </c>
      <c r="G20" s="596" t="s">
        <v>3230</v>
      </c>
      <c r="H20" s="597"/>
      <c r="I20" s="598">
        <v>69</v>
      </c>
      <c r="J20" s="574">
        <f t="shared" si="0"/>
        <v>83.49</v>
      </c>
      <c r="L20" s="477"/>
      <c r="M20" s="593"/>
    </row>
    <row r="21" spans="1:13" s="476" customFormat="1" ht="13.5" customHeight="1">
      <c r="A21" s="594">
        <v>20060849</v>
      </c>
      <c r="B21" s="482" t="s">
        <v>3193</v>
      </c>
      <c r="C21" s="71">
        <v>8888</v>
      </c>
      <c r="D21" s="73"/>
      <c r="E21" s="595" t="s">
        <v>3231</v>
      </c>
      <c r="F21" s="73" t="s">
        <v>3232</v>
      </c>
      <c r="G21" s="599" t="s">
        <v>3225</v>
      </c>
      <c r="H21" s="590"/>
      <c r="I21" s="598">
        <v>12</v>
      </c>
      <c r="J21" s="574">
        <f t="shared" si="0"/>
        <v>14.52</v>
      </c>
      <c r="L21" s="477"/>
      <c r="M21" s="593"/>
    </row>
    <row r="22" spans="1:13" s="476" customFormat="1" ht="13.5" customHeight="1">
      <c r="A22" s="594">
        <v>20060850</v>
      </c>
      <c r="B22" s="482" t="s">
        <v>3193</v>
      </c>
      <c r="C22" s="71">
        <v>8888</v>
      </c>
      <c r="D22" s="73"/>
      <c r="E22" s="595" t="s">
        <v>3233</v>
      </c>
      <c r="F22" s="73" t="s">
        <v>3234</v>
      </c>
      <c r="G22" s="599" t="s">
        <v>3225</v>
      </c>
      <c r="H22" s="590"/>
      <c r="I22" s="598">
        <v>12</v>
      </c>
      <c r="J22" s="574">
        <f t="shared" si="0"/>
        <v>14.52</v>
      </c>
      <c r="L22" s="477"/>
      <c r="M22" s="593"/>
    </row>
    <row r="23" spans="1:13" s="476" customFormat="1" ht="13.5" customHeight="1">
      <c r="A23" s="594">
        <v>731150200</v>
      </c>
      <c r="B23" s="482" t="s">
        <v>3193</v>
      </c>
      <c r="C23" s="71">
        <v>8888</v>
      </c>
      <c r="D23" s="73"/>
      <c r="E23" s="595" t="s">
        <v>3235</v>
      </c>
      <c r="F23" s="595" t="s">
        <v>3236</v>
      </c>
      <c r="G23" s="600" t="s">
        <v>3237</v>
      </c>
      <c r="H23" s="601"/>
      <c r="I23" s="598">
        <v>49</v>
      </c>
      <c r="J23" s="574">
        <f t="shared" si="0"/>
        <v>59.29</v>
      </c>
      <c r="L23" s="602"/>
      <c r="M23" s="593"/>
    </row>
    <row r="24" spans="1:13" s="476" customFormat="1" ht="13.5" customHeight="1">
      <c r="A24" s="576">
        <v>788377252</v>
      </c>
      <c r="B24" s="482" t="s">
        <v>3193</v>
      </c>
      <c r="C24" s="71">
        <v>8888</v>
      </c>
      <c r="D24" s="73"/>
      <c r="E24" s="578" t="s">
        <v>3238</v>
      </c>
      <c r="F24" s="73" t="s">
        <v>3239</v>
      </c>
      <c r="G24" s="603" t="s">
        <v>3240</v>
      </c>
      <c r="H24" s="604"/>
      <c r="I24" s="579">
        <v>75</v>
      </c>
      <c r="J24" s="574">
        <f t="shared" si="0"/>
        <v>90.75</v>
      </c>
      <c r="L24" s="477"/>
      <c r="M24" s="593"/>
    </row>
    <row r="25" spans="1:13" s="476" customFormat="1" ht="13.5" customHeight="1">
      <c r="A25" s="576">
        <v>788377075</v>
      </c>
      <c r="B25" s="482" t="s">
        <v>3193</v>
      </c>
      <c r="C25" s="71">
        <v>8888</v>
      </c>
      <c r="D25" s="73"/>
      <c r="E25" s="578" t="s">
        <v>3241</v>
      </c>
      <c r="F25" s="73" t="s">
        <v>3239</v>
      </c>
      <c r="G25" s="603" t="s">
        <v>3242</v>
      </c>
      <c r="H25" s="604"/>
      <c r="I25" s="579">
        <v>85</v>
      </c>
      <c r="J25" s="574">
        <f t="shared" si="0"/>
        <v>102.85</v>
      </c>
      <c r="L25" s="477"/>
      <c r="M25" s="593"/>
    </row>
    <row r="26" spans="1:13" s="476" customFormat="1" ht="13.5" customHeight="1">
      <c r="A26" s="576">
        <v>788377080</v>
      </c>
      <c r="B26" s="482" t="s">
        <v>3193</v>
      </c>
      <c r="C26" s="71">
        <v>8888</v>
      </c>
      <c r="D26" s="73"/>
      <c r="E26" s="578" t="s">
        <v>3243</v>
      </c>
      <c r="F26" s="73" t="s">
        <v>3239</v>
      </c>
      <c r="G26" s="603" t="s">
        <v>3244</v>
      </c>
      <c r="H26" s="604"/>
      <c r="I26" s="579">
        <v>109</v>
      </c>
      <c r="J26" s="574">
        <f t="shared" si="0"/>
        <v>131.89</v>
      </c>
      <c r="L26" s="477"/>
      <c r="M26" s="593"/>
    </row>
    <row r="27" spans="1:13" s="476" customFormat="1" ht="13.5" customHeight="1">
      <c r="A27" s="576"/>
      <c r="B27" s="482" t="s">
        <v>3193</v>
      </c>
      <c r="C27" s="71">
        <v>8888</v>
      </c>
      <c r="D27" s="73"/>
      <c r="E27" s="578" t="s">
        <v>3245</v>
      </c>
      <c r="F27" s="578" t="s">
        <v>3246</v>
      </c>
      <c r="G27" s="603" t="s">
        <v>3240</v>
      </c>
      <c r="H27" s="604"/>
      <c r="I27" s="579">
        <v>109</v>
      </c>
      <c r="J27" s="574">
        <f t="shared" si="0"/>
        <v>131.89</v>
      </c>
      <c r="L27" s="575"/>
      <c r="M27" s="593"/>
    </row>
    <row r="28" spans="1:13" s="476" customFormat="1" ht="13.5" customHeight="1">
      <c r="A28" s="576"/>
      <c r="B28" s="482" t="s">
        <v>3193</v>
      </c>
      <c r="C28" s="71">
        <v>8888</v>
      </c>
      <c r="D28" s="73"/>
      <c r="E28" s="578" t="s">
        <v>3247</v>
      </c>
      <c r="F28" s="578" t="s">
        <v>3246</v>
      </c>
      <c r="G28" s="603" t="s">
        <v>3242</v>
      </c>
      <c r="H28" s="604"/>
      <c r="I28" s="579">
        <v>119</v>
      </c>
      <c r="J28" s="574">
        <f t="shared" si="0"/>
        <v>143.99</v>
      </c>
      <c r="L28" s="575"/>
      <c r="M28" s="593"/>
    </row>
    <row r="29" spans="1:13" s="476" customFormat="1" ht="13.5" customHeight="1">
      <c r="A29" s="576"/>
      <c r="B29" s="482" t="s">
        <v>3193</v>
      </c>
      <c r="C29" s="71">
        <v>8888</v>
      </c>
      <c r="D29" s="73"/>
      <c r="E29" s="578" t="s">
        <v>3248</v>
      </c>
      <c r="F29" s="578" t="s">
        <v>3246</v>
      </c>
      <c r="G29" s="603" t="s">
        <v>3244</v>
      </c>
      <c r="H29" s="604"/>
      <c r="I29" s="579">
        <v>169</v>
      </c>
      <c r="J29" s="574">
        <f t="shared" si="0"/>
        <v>204.48999999999998</v>
      </c>
      <c r="L29" s="575"/>
      <c r="M29" s="593"/>
    </row>
    <row r="30" spans="1:13" s="609" customFormat="1" ht="13.5" customHeight="1">
      <c r="A30" s="581">
        <v>788377070</v>
      </c>
      <c r="B30" s="605" t="s">
        <v>3193</v>
      </c>
      <c r="C30" s="329">
        <v>8888</v>
      </c>
      <c r="D30" s="606"/>
      <c r="E30" s="583" t="s">
        <v>3249</v>
      </c>
      <c r="F30" s="606" t="s">
        <v>3250</v>
      </c>
      <c r="G30" s="607" t="s">
        <v>3251</v>
      </c>
      <c r="H30" s="604"/>
      <c r="I30" s="608">
        <v>219</v>
      </c>
      <c r="J30" s="584">
        <f t="shared" si="0"/>
        <v>264.99</v>
      </c>
      <c r="L30" s="610"/>
      <c r="M30" s="611"/>
    </row>
    <row r="31" spans="1:12" ht="13.5" customHeight="1">
      <c r="A31" s="27"/>
      <c r="B31" s="564"/>
      <c r="C31" s="28"/>
      <c r="D31" s="28"/>
      <c r="E31" s="29" t="s">
        <v>3252</v>
      </c>
      <c r="F31" s="30"/>
      <c r="G31" s="565"/>
      <c r="H31" s="5"/>
      <c r="I31" s="47"/>
      <c r="J31" s="612"/>
      <c r="L31" s="49"/>
    </row>
    <row r="32" spans="1:13" s="476" customFormat="1" ht="13.5" customHeight="1">
      <c r="A32" s="567">
        <v>788377125</v>
      </c>
      <c r="B32" s="587" t="s">
        <v>3193</v>
      </c>
      <c r="C32" s="569">
        <v>8888</v>
      </c>
      <c r="D32" s="93"/>
      <c r="E32" s="570" t="s">
        <v>3253</v>
      </c>
      <c r="F32" s="93" t="s">
        <v>3254</v>
      </c>
      <c r="G32" s="613" t="s">
        <v>3255</v>
      </c>
      <c r="H32" s="604"/>
      <c r="I32" s="573">
        <v>35</v>
      </c>
      <c r="J32" s="592">
        <f>1.21*I32</f>
        <v>42.35</v>
      </c>
      <c r="L32" s="470"/>
      <c r="M32" s="593"/>
    </row>
    <row r="33" spans="1:13" s="476" customFormat="1" ht="13.5" customHeight="1">
      <c r="A33" s="576">
        <v>788377302</v>
      </c>
      <c r="B33" s="482" t="s">
        <v>3193</v>
      </c>
      <c r="C33" s="71">
        <v>8888</v>
      </c>
      <c r="D33" s="73"/>
      <c r="E33" s="578" t="s">
        <v>3256</v>
      </c>
      <c r="F33" s="73" t="s">
        <v>3257</v>
      </c>
      <c r="G33" s="603" t="s">
        <v>3255</v>
      </c>
      <c r="H33" s="604"/>
      <c r="I33" s="579">
        <v>22</v>
      </c>
      <c r="J33" s="574">
        <f aca="true" t="shared" si="1" ref="J33:J96">1.21*I33</f>
        <v>26.619999999999997</v>
      </c>
      <c r="L33" s="477"/>
      <c r="M33" s="593"/>
    </row>
    <row r="34" spans="1:13" s="476" customFormat="1" ht="13.5" customHeight="1">
      <c r="A34" s="576">
        <v>788377100</v>
      </c>
      <c r="B34" s="482" t="s">
        <v>3193</v>
      </c>
      <c r="C34" s="71">
        <v>8888</v>
      </c>
      <c r="D34" s="73"/>
      <c r="E34" s="578" t="s">
        <v>3258</v>
      </c>
      <c r="F34" s="73" t="s">
        <v>3257</v>
      </c>
      <c r="G34" s="603" t="s">
        <v>3255</v>
      </c>
      <c r="H34" s="604"/>
      <c r="I34" s="579">
        <v>25</v>
      </c>
      <c r="J34" s="574">
        <f t="shared" si="1"/>
        <v>30.25</v>
      </c>
      <c r="L34" s="477"/>
      <c r="M34" s="593"/>
    </row>
    <row r="35" spans="1:13" s="476" customFormat="1" ht="13.5" customHeight="1">
      <c r="A35" s="576"/>
      <c r="B35" s="482" t="s">
        <v>3193</v>
      </c>
      <c r="C35" s="71">
        <v>8888</v>
      </c>
      <c r="D35" s="73"/>
      <c r="E35" s="578" t="s">
        <v>3259</v>
      </c>
      <c r="F35" s="73" t="s">
        <v>3260</v>
      </c>
      <c r="G35" s="603" t="s">
        <v>3255</v>
      </c>
      <c r="H35" s="604"/>
      <c r="I35" s="579">
        <v>37</v>
      </c>
      <c r="J35" s="574">
        <f t="shared" si="1"/>
        <v>44.769999999999996</v>
      </c>
      <c r="L35" s="477"/>
      <c r="M35" s="593"/>
    </row>
    <row r="36" spans="1:13" s="476" customFormat="1" ht="13.5" customHeight="1">
      <c r="A36" s="614">
        <v>20070873</v>
      </c>
      <c r="B36" s="482" t="s">
        <v>3193</v>
      </c>
      <c r="C36" s="71">
        <v>8888</v>
      </c>
      <c r="D36" s="73"/>
      <c r="E36" s="73" t="s">
        <v>3261</v>
      </c>
      <c r="F36" s="73" t="s">
        <v>3262</v>
      </c>
      <c r="G36" s="596" t="s">
        <v>3263</v>
      </c>
      <c r="H36" s="597"/>
      <c r="I36" s="615">
        <v>48</v>
      </c>
      <c r="J36" s="574">
        <f t="shared" si="1"/>
        <v>58.08</v>
      </c>
      <c r="L36" s="477"/>
      <c r="M36" s="593"/>
    </row>
    <row r="37" spans="1:13" s="476" customFormat="1" ht="13.5" customHeight="1">
      <c r="A37" s="576">
        <v>788377104</v>
      </c>
      <c r="B37" s="482" t="s">
        <v>3193</v>
      </c>
      <c r="C37" s="71">
        <v>8888</v>
      </c>
      <c r="D37" s="73"/>
      <c r="E37" s="578" t="s">
        <v>3264</v>
      </c>
      <c r="F37" s="73" t="s">
        <v>3265</v>
      </c>
      <c r="G37" s="603" t="s">
        <v>3255</v>
      </c>
      <c r="H37" s="604"/>
      <c r="I37" s="579">
        <v>19</v>
      </c>
      <c r="J37" s="574">
        <f t="shared" si="1"/>
        <v>22.99</v>
      </c>
      <c r="L37" s="477"/>
      <c r="M37" s="593"/>
    </row>
    <row r="38" spans="1:13" s="476" customFormat="1" ht="13.5" customHeight="1">
      <c r="A38" s="576"/>
      <c r="B38" s="482" t="s">
        <v>3193</v>
      </c>
      <c r="C38" s="71">
        <v>8888</v>
      </c>
      <c r="D38" s="73"/>
      <c r="E38" s="578" t="s">
        <v>3266</v>
      </c>
      <c r="F38" s="73" t="s">
        <v>3267</v>
      </c>
      <c r="G38" s="603" t="s">
        <v>3255</v>
      </c>
      <c r="H38" s="604"/>
      <c r="I38" s="579">
        <v>39</v>
      </c>
      <c r="J38" s="574">
        <f t="shared" si="1"/>
        <v>47.19</v>
      </c>
      <c r="L38" s="477"/>
      <c r="M38" s="593"/>
    </row>
    <row r="39" spans="1:13" s="476" customFormat="1" ht="13.5" customHeight="1">
      <c r="A39" s="576"/>
      <c r="B39" s="482" t="s">
        <v>3193</v>
      </c>
      <c r="C39" s="71">
        <v>8888</v>
      </c>
      <c r="D39" s="73"/>
      <c r="E39" s="578" t="s">
        <v>3268</v>
      </c>
      <c r="F39" s="73" t="s">
        <v>3269</v>
      </c>
      <c r="G39" s="603" t="s">
        <v>3255</v>
      </c>
      <c r="H39" s="604"/>
      <c r="I39" s="579">
        <v>39</v>
      </c>
      <c r="J39" s="574">
        <f t="shared" si="1"/>
        <v>47.19</v>
      </c>
      <c r="L39" s="477"/>
      <c r="M39" s="593"/>
    </row>
    <row r="40" spans="1:13" s="476" customFormat="1" ht="13.5" customHeight="1">
      <c r="A40" s="576">
        <v>788377255</v>
      </c>
      <c r="B40" s="482" t="s">
        <v>3193</v>
      </c>
      <c r="C40" s="71">
        <v>8888</v>
      </c>
      <c r="D40" s="73"/>
      <c r="E40" s="578" t="s">
        <v>3270</v>
      </c>
      <c r="F40" s="73" t="s">
        <v>3265</v>
      </c>
      <c r="G40" s="603" t="s">
        <v>3271</v>
      </c>
      <c r="H40" s="604"/>
      <c r="I40" s="579">
        <v>49</v>
      </c>
      <c r="J40" s="574">
        <f t="shared" si="1"/>
        <v>59.29</v>
      </c>
      <c r="L40" s="477"/>
      <c r="M40" s="593"/>
    </row>
    <row r="41" spans="1:13" s="476" customFormat="1" ht="13.5" customHeight="1">
      <c r="A41" s="576">
        <v>788377105</v>
      </c>
      <c r="B41" s="482" t="s">
        <v>3193</v>
      </c>
      <c r="C41" s="71">
        <v>8888</v>
      </c>
      <c r="D41" s="73"/>
      <c r="E41" s="578" t="s">
        <v>3272</v>
      </c>
      <c r="F41" s="73" t="s">
        <v>3265</v>
      </c>
      <c r="G41" s="603" t="s">
        <v>3255</v>
      </c>
      <c r="H41" s="604"/>
      <c r="I41" s="579">
        <v>19</v>
      </c>
      <c r="J41" s="574">
        <f t="shared" si="1"/>
        <v>22.99</v>
      </c>
      <c r="L41" s="477"/>
      <c r="M41" s="593"/>
    </row>
    <row r="42" spans="1:13" s="476" customFormat="1" ht="13.5" customHeight="1">
      <c r="A42" s="576"/>
      <c r="B42" s="482" t="s">
        <v>3193</v>
      </c>
      <c r="C42" s="71">
        <v>8888</v>
      </c>
      <c r="D42" s="73"/>
      <c r="E42" s="578" t="s">
        <v>3273</v>
      </c>
      <c r="F42" s="73" t="s">
        <v>3274</v>
      </c>
      <c r="G42" s="603" t="s">
        <v>3255</v>
      </c>
      <c r="H42" s="604"/>
      <c r="I42" s="579">
        <v>39</v>
      </c>
      <c r="J42" s="574">
        <f t="shared" si="1"/>
        <v>47.19</v>
      </c>
      <c r="L42" s="477"/>
      <c r="M42" s="593"/>
    </row>
    <row r="43" spans="1:13" s="476" customFormat="1" ht="13.5" customHeight="1">
      <c r="A43" s="576">
        <v>788377028</v>
      </c>
      <c r="B43" s="482" t="s">
        <v>3193</v>
      </c>
      <c r="C43" s="71">
        <v>8888</v>
      </c>
      <c r="D43" s="73"/>
      <c r="E43" s="578" t="s">
        <v>3275</v>
      </c>
      <c r="F43" s="73" t="s">
        <v>3265</v>
      </c>
      <c r="G43" s="603" t="s">
        <v>3276</v>
      </c>
      <c r="H43" s="604"/>
      <c r="I43" s="579">
        <v>29</v>
      </c>
      <c r="J43" s="574">
        <f t="shared" si="1"/>
        <v>35.089999999999996</v>
      </c>
      <c r="L43" s="477"/>
      <c r="M43" s="593"/>
    </row>
    <row r="44" spans="1:13" s="476" customFormat="1" ht="13.5" customHeight="1">
      <c r="A44" s="576"/>
      <c r="B44" s="482" t="s">
        <v>3193</v>
      </c>
      <c r="C44" s="71">
        <v>8888</v>
      </c>
      <c r="D44" s="73"/>
      <c r="E44" s="578" t="s">
        <v>3277</v>
      </c>
      <c r="F44" s="73" t="s">
        <v>3265</v>
      </c>
      <c r="G44" s="603" t="s">
        <v>3255</v>
      </c>
      <c r="H44" s="604"/>
      <c r="I44" s="579">
        <v>39</v>
      </c>
      <c r="J44" s="574">
        <f t="shared" si="1"/>
        <v>47.19</v>
      </c>
      <c r="L44" s="477"/>
      <c r="M44" s="593"/>
    </row>
    <row r="45" spans="1:13" s="476" customFormat="1" ht="13.5" customHeight="1">
      <c r="A45" s="576">
        <v>788377256</v>
      </c>
      <c r="B45" s="482" t="s">
        <v>3193</v>
      </c>
      <c r="C45" s="71">
        <v>8888</v>
      </c>
      <c r="D45" s="73"/>
      <c r="E45" s="578" t="s">
        <v>3278</v>
      </c>
      <c r="F45" s="73" t="s">
        <v>3265</v>
      </c>
      <c r="G45" s="603" t="s">
        <v>3276</v>
      </c>
      <c r="H45" s="604"/>
      <c r="I45" s="579">
        <v>49</v>
      </c>
      <c r="J45" s="574">
        <f t="shared" si="1"/>
        <v>59.29</v>
      </c>
      <c r="L45" s="477"/>
      <c r="M45" s="593"/>
    </row>
    <row r="46" spans="1:13" s="476" customFormat="1" ht="13.5" customHeight="1">
      <c r="A46" s="576"/>
      <c r="B46" s="482" t="s">
        <v>3193</v>
      </c>
      <c r="C46" s="71">
        <v>8888</v>
      </c>
      <c r="D46" s="73"/>
      <c r="E46" s="578" t="s">
        <v>3279</v>
      </c>
      <c r="F46" s="73" t="s">
        <v>3280</v>
      </c>
      <c r="G46" s="603" t="s">
        <v>3276</v>
      </c>
      <c r="H46" s="604"/>
      <c r="I46" s="579">
        <v>59</v>
      </c>
      <c r="J46" s="574">
        <f t="shared" si="1"/>
        <v>71.39</v>
      </c>
      <c r="L46" s="477"/>
      <c r="M46" s="593"/>
    </row>
    <row r="47" spans="1:13" s="476" customFormat="1" ht="13.5" customHeight="1">
      <c r="A47" s="576">
        <v>788377130</v>
      </c>
      <c r="B47" s="482" t="s">
        <v>3193</v>
      </c>
      <c r="C47" s="71">
        <v>8888</v>
      </c>
      <c r="D47" s="73"/>
      <c r="E47" s="578" t="s">
        <v>3281</v>
      </c>
      <c r="F47" s="73" t="s">
        <v>3265</v>
      </c>
      <c r="G47" s="603" t="s">
        <v>3271</v>
      </c>
      <c r="H47" s="604"/>
      <c r="I47" s="579">
        <v>79</v>
      </c>
      <c r="J47" s="574">
        <f t="shared" si="1"/>
        <v>95.59</v>
      </c>
      <c r="L47" s="477"/>
      <c r="M47" s="593"/>
    </row>
    <row r="48" spans="1:13" s="476" customFormat="1" ht="13.5" customHeight="1">
      <c r="A48" s="576"/>
      <c r="B48" s="482" t="s">
        <v>3193</v>
      </c>
      <c r="C48" s="71">
        <v>8888</v>
      </c>
      <c r="D48" s="73"/>
      <c r="E48" s="578" t="s">
        <v>3282</v>
      </c>
      <c r="F48" s="73" t="s">
        <v>3283</v>
      </c>
      <c r="G48" s="603" t="s">
        <v>3271</v>
      </c>
      <c r="H48" s="604"/>
      <c r="I48" s="579">
        <v>89</v>
      </c>
      <c r="J48" s="574">
        <f t="shared" si="1"/>
        <v>107.69</v>
      </c>
      <c r="L48" s="477"/>
      <c r="M48" s="593"/>
    </row>
    <row r="49" spans="1:13" s="476" customFormat="1" ht="13.5" customHeight="1">
      <c r="A49" s="576">
        <v>788377085</v>
      </c>
      <c r="B49" s="482" t="s">
        <v>3193</v>
      </c>
      <c r="C49" s="71">
        <v>8888</v>
      </c>
      <c r="D49" s="73"/>
      <c r="E49" s="578" t="s">
        <v>3284</v>
      </c>
      <c r="F49" s="73" t="s">
        <v>3285</v>
      </c>
      <c r="G49" s="603" t="s">
        <v>3276</v>
      </c>
      <c r="H49" s="604"/>
      <c r="I49" s="579">
        <v>49</v>
      </c>
      <c r="J49" s="574">
        <f t="shared" si="1"/>
        <v>59.29</v>
      </c>
      <c r="L49" s="477"/>
      <c r="M49" s="593"/>
    </row>
    <row r="50" spans="1:13" s="476" customFormat="1" ht="13.5" customHeight="1">
      <c r="A50" s="576"/>
      <c r="B50" s="482" t="s">
        <v>3193</v>
      </c>
      <c r="C50" s="71">
        <v>8888</v>
      </c>
      <c r="D50" s="73"/>
      <c r="E50" s="616" t="s">
        <v>3286</v>
      </c>
      <c r="F50" s="617" t="s">
        <v>3287</v>
      </c>
      <c r="G50" s="618" t="s">
        <v>3288</v>
      </c>
      <c r="H50" s="619"/>
      <c r="I50" s="579">
        <v>35</v>
      </c>
      <c r="J50" s="574">
        <f t="shared" si="1"/>
        <v>42.35</v>
      </c>
      <c r="L50" s="620"/>
      <c r="M50" s="593"/>
    </row>
    <row r="51" spans="1:13" s="476" customFormat="1" ht="13.5" customHeight="1">
      <c r="A51" s="576"/>
      <c r="B51" s="482" t="s">
        <v>3193</v>
      </c>
      <c r="C51" s="71">
        <v>8888</v>
      </c>
      <c r="D51" s="73"/>
      <c r="E51" s="616" t="s">
        <v>3289</v>
      </c>
      <c r="F51" s="617" t="s">
        <v>3287</v>
      </c>
      <c r="G51" s="618" t="s">
        <v>3290</v>
      </c>
      <c r="H51" s="619"/>
      <c r="I51" s="579">
        <v>39</v>
      </c>
      <c r="J51" s="574">
        <f t="shared" si="1"/>
        <v>47.19</v>
      </c>
      <c r="L51" s="620"/>
      <c r="M51" s="593"/>
    </row>
    <row r="52" spans="1:13" s="476" customFormat="1" ht="13.5" customHeight="1">
      <c r="A52" s="576">
        <v>788377145</v>
      </c>
      <c r="B52" s="482" t="s">
        <v>3193</v>
      </c>
      <c r="C52" s="71">
        <v>8888</v>
      </c>
      <c r="D52" s="73"/>
      <c r="E52" s="578" t="s">
        <v>3291</v>
      </c>
      <c r="F52" s="73" t="s">
        <v>3292</v>
      </c>
      <c r="G52" s="603" t="s">
        <v>3255</v>
      </c>
      <c r="H52" s="604"/>
      <c r="I52" s="579">
        <v>49</v>
      </c>
      <c r="J52" s="574">
        <f t="shared" si="1"/>
        <v>59.29</v>
      </c>
      <c r="L52" s="477"/>
      <c r="M52" s="593"/>
    </row>
    <row r="53" spans="1:13" s="476" customFormat="1" ht="13.5" customHeight="1">
      <c r="A53" s="576"/>
      <c r="B53" s="482" t="s">
        <v>3193</v>
      </c>
      <c r="C53" s="71">
        <v>8888</v>
      </c>
      <c r="D53" s="73"/>
      <c r="E53" s="578" t="s">
        <v>3293</v>
      </c>
      <c r="F53" s="73" t="s">
        <v>3294</v>
      </c>
      <c r="G53" s="603" t="s">
        <v>3255</v>
      </c>
      <c r="H53" s="604"/>
      <c r="I53" s="579">
        <v>59</v>
      </c>
      <c r="J53" s="574">
        <f t="shared" si="1"/>
        <v>71.39</v>
      </c>
      <c r="L53" s="477"/>
      <c r="M53" s="593"/>
    </row>
    <row r="54" spans="1:13" s="476" customFormat="1" ht="13.5" customHeight="1">
      <c r="A54" s="576"/>
      <c r="B54" s="482" t="s">
        <v>3193</v>
      </c>
      <c r="C54" s="71">
        <v>8888</v>
      </c>
      <c r="D54" s="73"/>
      <c r="E54" s="578" t="s">
        <v>3295</v>
      </c>
      <c r="F54" s="578" t="s">
        <v>3296</v>
      </c>
      <c r="G54" s="603" t="s">
        <v>3255</v>
      </c>
      <c r="H54" s="604"/>
      <c r="I54" s="579">
        <v>79</v>
      </c>
      <c r="J54" s="574">
        <f t="shared" si="1"/>
        <v>95.59</v>
      </c>
      <c r="L54" s="575"/>
      <c r="M54" s="593"/>
    </row>
    <row r="55" spans="1:13" s="476" customFormat="1" ht="13.5" customHeight="1">
      <c r="A55" s="576">
        <v>788377147</v>
      </c>
      <c r="B55" s="482" t="s">
        <v>3193</v>
      </c>
      <c r="C55" s="71">
        <v>8888</v>
      </c>
      <c r="D55" s="73"/>
      <c r="E55" s="578" t="s">
        <v>3297</v>
      </c>
      <c r="F55" s="73" t="s">
        <v>3298</v>
      </c>
      <c r="G55" s="603" t="s">
        <v>3212</v>
      </c>
      <c r="H55" s="604"/>
      <c r="I55" s="579">
        <v>189</v>
      </c>
      <c r="J55" s="574">
        <f t="shared" si="1"/>
        <v>228.69</v>
      </c>
      <c r="L55" s="477"/>
      <c r="M55" s="593"/>
    </row>
    <row r="56" spans="1:13" s="476" customFormat="1" ht="13.5" customHeight="1">
      <c r="A56" s="614">
        <v>20060842</v>
      </c>
      <c r="B56" s="482" t="s">
        <v>3193</v>
      </c>
      <c r="C56" s="71">
        <v>8888</v>
      </c>
      <c r="D56" s="73"/>
      <c r="E56" s="595" t="s">
        <v>3299</v>
      </c>
      <c r="F56" s="73" t="s">
        <v>3300</v>
      </c>
      <c r="G56" s="596" t="s">
        <v>3301</v>
      </c>
      <c r="H56" s="597"/>
      <c r="I56" s="598">
        <v>119</v>
      </c>
      <c r="J56" s="574">
        <f t="shared" si="1"/>
        <v>143.99</v>
      </c>
      <c r="L56" s="477"/>
      <c r="M56" s="593"/>
    </row>
    <row r="57" spans="1:13" s="476" customFormat="1" ht="13.5" customHeight="1">
      <c r="A57" s="576"/>
      <c r="B57" s="482" t="s">
        <v>3193</v>
      </c>
      <c r="C57" s="71">
        <v>8888</v>
      </c>
      <c r="D57" s="73"/>
      <c r="E57" s="578" t="s">
        <v>3302</v>
      </c>
      <c r="F57" s="73" t="s">
        <v>3303</v>
      </c>
      <c r="G57" s="603" t="s">
        <v>3255</v>
      </c>
      <c r="H57" s="604"/>
      <c r="I57" s="579">
        <v>29</v>
      </c>
      <c r="J57" s="574">
        <f t="shared" si="1"/>
        <v>35.089999999999996</v>
      </c>
      <c r="L57" s="477"/>
      <c r="M57" s="593"/>
    </row>
    <row r="58" spans="1:13" s="476" customFormat="1" ht="13.5" customHeight="1">
      <c r="A58" s="576"/>
      <c r="B58" s="482" t="s">
        <v>3193</v>
      </c>
      <c r="C58" s="71">
        <v>8888</v>
      </c>
      <c r="D58" s="73"/>
      <c r="E58" s="578" t="s">
        <v>3304</v>
      </c>
      <c r="F58" s="73" t="s">
        <v>3303</v>
      </c>
      <c r="G58" s="603" t="s">
        <v>3255</v>
      </c>
      <c r="H58" s="604"/>
      <c r="I58" s="579">
        <v>39</v>
      </c>
      <c r="J58" s="574">
        <f t="shared" si="1"/>
        <v>47.19</v>
      </c>
      <c r="L58" s="477"/>
      <c r="M58" s="593"/>
    </row>
    <row r="59" spans="1:13" s="476" customFormat="1" ht="13.5" customHeight="1">
      <c r="A59" s="576"/>
      <c r="B59" s="482" t="s">
        <v>3193</v>
      </c>
      <c r="C59" s="71">
        <v>8888</v>
      </c>
      <c r="D59" s="73"/>
      <c r="E59" s="578" t="s">
        <v>3305</v>
      </c>
      <c r="F59" s="73" t="s">
        <v>3303</v>
      </c>
      <c r="G59" s="603" t="s">
        <v>3255</v>
      </c>
      <c r="H59" s="604"/>
      <c r="I59" s="579">
        <v>25</v>
      </c>
      <c r="J59" s="574">
        <f t="shared" si="1"/>
        <v>30.25</v>
      </c>
      <c r="L59" s="477"/>
      <c r="M59" s="593"/>
    </row>
    <row r="60" spans="1:13" s="476" customFormat="1" ht="13.5" customHeight="1">
      <c r="A60" s="576"/>
      <c r="B60" s="482" t="s">
        <v>3193</v>
      </c>
      <c r="C60" s="71">
        <v>8888</v>
      </c>
      <c r="D60" s="73"/>
      <c r="E60" s="578" t="s">
        <v>3306</v>
      </c>
      <c r="F60" s="73" t="s">
        <v>3307</v>
      </c>
      <c r="G60" s="603" t="s">
        <v>3255</v>
      </c>
      <c r="H60" s="604"/>
      <c r="I60" s="579">
        <v>39</v>
      </c>
      <c r="J60" s="574">
        <f t="shared" si="1"/>
        <v>47.19</v>
      </c>
      <c r="L60" s="477"/>
      <c r="M60" s="593"/>
    </row>
    <row r="61" spans="1:13" s="476" customFormat="1" ht="13.5" customHeight="1">
      <c r="A61" s="576"/>
      <c r="B61" s="482" t="s">
        <v>3193</v>
      </c>
      <c r="C61" s="71">
        <v>8888</v>
      </c>
      <c r="D61" s="73"/>
      <c r="E61" s="578" t="s">
        <v>3308</v>
      </c>
      <c r="F61" s="73" t="s">
        <v>3309</v>
      </c>
      <c r="G61" s="603" t="s">
        <v>3310</v>
      </c>
      <c r="H61" s="604"/>
      <c r="I61" s="579">
        <v>99</v>
      </c>
      <c r="J61" s="574">
        <f t="shared" si="1"/>
        <v>119.78999999999999</v>
      </c>
      <c r="L61" s="477"/>
      <c r="M61" s="593"/>
    </row>
    <row r="62" spans="1:13" s="476" customFormat="1" ht="13.5" customHeight="1">
      <c r="A62" s="576"/>
      <c r="B62" s="482" t="s">
        <v>3193</v>
      </c>
      <c r="C62" s="71">
        <v>8888</v>
      </c>
      <c r="D62" s="73"/>
      <c r="E62" s="578" t="s">
        <v>3311</v>
      </c>
      <c r="F62" s="73" t="s">
        <v>3309</v>
      </c>
      <c r="G62" s="603" t="s">
        <v>3251</v>
      </c>
      <c r="H62" s="604"/>
      <c r="I62" s="579">
        <v>119</v>
      </c>
      <c r="J62" s="574">
        <f t="shared" si="1"/>
        <v>143.99</v>
      </c>
      <c r="L62" s="477"/>
      <c r="M62" s="593"/>
    </row>
    <row r="63" spans="1:13" s="476" customFormat="1" ht="13.5" customHeight="1">
      <c r="A63" s="614">
        <v>20060851</v>
      </c>
      <c r="B63" s="482" t="s">
        <v>3193</v>
      </c>
      <c r="C63" s="71">
        <v>8888</v>
      </c>
      <c r="D63" s="73"/>
      <c r="E63" s="73" t="s">
        <v>3312</v>
      </c>
      <c r="F63" s="595" t="s">
        <v>3313</v>
      </c>
      <c r="G63" s="596" t="s">
        <v>3314</v>
      </c>
      <c r="H63" s="597"/>
      <c r="I63" s="598">
        <v>189</v>
      </c>
      <c r="J63" s="574">
        <f t="shared" si="1"/>
        <v>228.69</v>
      </c>
      <c r="L63" s="602"/>
      <c r="M63" s="593"/>
    </row>
    <row r="64" spans="1:13" s="476" customFormat="1" ht="13.5" customHeight="1">
      <c r="A64" s="576"/>
      <c r="B64" s="482" t="s">
        <v>3193</v>
      </c>
      <c r="C64" s="71">
        <v>8888</v>
      </c>
      <c r="D64" s="73"/>
      <c r="E64" s="578" t="s">
        <v>3315</v>
      </c>
      <c r="F64" s="578" t="s">
        <v>3316</v>
      </c>
      <c r="G64" s="603"/>
      <c r="H64" s="604"/>
      <c r="I64" s="579">
        <v>17</v>
      </c>
      <c r="J64" s="574">
        <f t="shared" si="1"/>
        <v>20.57</v>
      </c>
      <c r="L64" s="575"/>
      <c r="M64" s="593"/>
    </row>
    <row r="65" spans="1:13" s="476" customFormat="1" ht="13.5" customHeight="1">
      <c r="A65" s="576">
        <v>788377160</v>
      </c>
      <c r="B65" s="482" t="s">
        <v>3193</v>
      </c>
      <c r="C65" s="71">
        <v>8888</v>
      </c>
      <c r="D65" s="73"/>
      <c r="E65" s="578" t="s">
        <v>3317</v>
      </c>
      <c r="F65" s="73" t="s">
        <v>3318</v>
      </c>
      <c r="G65" s="603"/>
      <c r="H65" s="604"/>
      <c r="I65" s="579">
        <v>12</v>
      </c>
      <c r="J65" s="574">
        <f t="shared" si="1"/>
        <v>14.52</v>
      </c>
      <c r="L65" s="477"/>
      <c r="M65" s="593"/>
    </row>
    <row r="66" spans="1:13" s="476" customFormat="1" ht="13.5" customHeight="1">
      <c r="A66" s="576"/>
      <c r="B66" s="482" t="s">
        <v>3193</v>
      </c>
      <c r="C66" s="71">
        <v>8888</v>
      </c>
      <c r="D66" s="73"/>
      <c r="E66" s="578" t="s">
        <v>3319</v>
      </c>
      <c r="F66" s="621" t="s">
        <v>3320</v>
      </c>
      <c r="G66" s="603"/>
      <c r="H66" s="604"/>
      <c r="I66" s="615">
        <v>32</v>
      </c>
      <c r="J66" s="574">
        <f t="shared" si="1"/>
        <v>38.72</v>
      </c>
      <c r="L66" s="395"/>
      <c r="M66" s="593"/>
    </row>
    <row r="67" spans="1:13" s="476" customFormat="1" ht="13.5" customHeight="1">
      <c r="A67" s="576"/>
      <c r="B67" s="482" t="s">
        <v>3193</v>
      </c>
      <c r="C67" s="71">
        <v>8888</v>
      </c>
      <c r="D67" s="73"/>
      <c r="E67" s="578" t="s">
        <v>3321</v>
      </c>
      <c r="F67" s="73" t="s">
        <v>3322</v>
      </c>
      <c r="G67" s="603"/>
      <c r="H67" s="604"/>
      <c r="I67" s="615">
        <v>32</v>
      </c>
      <c r="J67" s="574">
        <f t="shared" si="1"/>
        <v>38.72</v>
      </c>
      <c r="L67" s="477"/>
      <c r="M67" s="593"/>
    </row>
    <row r="68" spans="1:13" s="476" customFormat="1" ht="13.5" customHeight="1">
      <c r="A68" s="301"/>
      <c r="B68" s="482" t="s">
        <v>3193</v>
      </c>
      <c r="C68" s="71">
        <v>8888</v>
      </c>
      <c r="D68" s="73"/>
      <c r="E68" s="73" t="s">
        <v>3323</v>
      </c>
      <c r="F68" s="73" t="s">
        <v>3324</v>
      </c>
      <c r="G68" s="622"/>
      <c r="I68" s="615">
        <v>19</v>
      </c>
      <c r="J68" s="584">
        <f t="shared" si="1"/>
        <v>22.99</v>
      </c>
      <c r="L68" s="477"/>
      <c r="M68" s="593"/>
    </row>
    <row r="69" spans="1:12" ht="13.5" customHeight="1">
      <c r="A69" s="27"/>
      <c r="B69" s="564"/>
      <c r="C69" s="28"/>
      <c r="D69" s="28"/>
      <c r="E69" s="29" t="s">
        <v>3325</v>
      </c>
      <c r="F69" s="30"/>
      <c r="G69" s="565"/>
      <c r="H69" s="5"/>
      <c r="I69" s="47"/>
      <c r="J69" s="585"/>
      <c r="L69" s="49"/>
    </row>
    <row r="70" spans="1:13" s="476" customFormat="1" ht="13.5" customHeight="1">
      <c r="A70" s="567">
        <v>788377205</v>
      </c>
      <c r="B70" s="587" t="s">
        <v>3193</v>
      </c>
      <c r="C70" s="569">
        <v>8888</v>
      </c>
      <c r="D70" s="93"/>
      <c r="E70" s="570" t="s">
        <v>3326</v>
      </c>
      <c r="F70" s="93" t="s">
        <v>3327</v>
      </c>
      <c r="G70" s="613" t="s">
        <v>3328</v>
      </c>
      <c r="H70" s="604"/>
      <c r="I70" s="573">
        <v>239</v>
      </c>
      <c r="J70" s="592">
        <f t="shared" si="1"/>
        <v>289.19</v>
      </c>
      <c r="L70" s="470"/>
      <c r="M70" s="593"/>
    </row>
    <row r="71" spans="1:13" s="476" customFormat="1" ht="13.5" customHeight="1">
      <c r="A71" s="576">
        <v>788377259</v>
      </c>
      <c r="B71" s="482" t="s">
        <v>3193</v>
      </c>
      <c r="C71" s="71">
        <v>8888</v>
      </c>
      <c r="D71" s="73"/>
      <c r="E71" s="578" t="s">
        <v>3329</v>
      </c>
      <c r="F71" s="73" t="s">
        <v>3330</v>
      </c>
      <c r="G71" s="603" t="s">
        <v>3328</v>
      </c>
      <c r="H71" s="604"/>
      <c r="I71" s="579">
        <v>319</v>
      </c>
      <c r="J71" s="574">
        <f t="shared" si="1"/>
        <v>385.99</v>
      </c>
      <c r="L71" s="477"/>
      <c r="M71" s="593"/>
    </row>
    <row r="72" spans="1:13" s="476" customFormat="1" ht="13.5" customHeight="1">
      <c r="A72" s="576">
        <v>788377210</v>
      </c>
      <c r="B72" s="482" t="s">
        <v>3193</v>
      </c>
      <c r="C72" s="71">
        <v>8888</v>
      </c>
      <c r="D72" s="73"/>
      <c r="E72" s="578" t="s">
        <v>3331</v>
      </c>
      <c r="F72" s="73" t="s">
        <v>3327</v>
      </c>
      <c r="G72" s="603" t="s">
        <v>3332</v>
      </c>
      <c r="H72" s="604"/>
      <c r="I72" s="579">
        <v>379</v>
      </c>
      <c r="J72" s="574">
        <f t="shared" si="1"/>
        <v>458.59</v>
      </c>
      <c r="L72" s="477"/>
      <c r="M72" s="593"/>
    </row>
    <row r="73" spans="1:13" s="476" customFormat="1" ht="13.5" customHeight="1">
      <c r="A73" s="576">
        <v>788377260</v>
      </c>
      <c r="B73" s="482" t="s">
        <v>3193</v>
      </c>
      <c r="C73" s="71">
        <v>8888</v>
      </c>
      <c r="D73" s="73"/>
      <c r="E73" s="578" t="s">
        <v>3333</v>
      </c>
      <c r="F73" s="73" t="s">
        <v>3330</v>
      </c>
      <c r="G73" s="603" t="s">
        <v>3332</v>
      </c>
      <c r="H73" s="604"/>
      <c r="I73" s="579">
        <v>429</v>
      </c>
      <c r="J73" s="574">
        <f t="shared" si="1"/>
        <v>519.09</v>
      </c>
      <c r="L73" s="477"/>
      <c r="M73" s="593"/>
    </row>
    <row r="74" spans="1:13" s="476" customFormat="1" ht="13.5" customHeight="1">
      <c r="A74" s="576">
        <v>788377215</v>
      </c>
      <c r="B74" s="482" t="s">
        <v>3193</v>
      </c>
      <c r="C74" s="71">
        <v>8888</v>
      </c>
      <c r="D74" s="73"/>
      <c r="E74" s="578" t="s">
        <v>3334</v>
      </c>
      <c r="F74" s="73" t="s">
        <v>3335</v>
      </c>
      <c r="G74" s="603" t="s">
        <v>3198</v>
      </c>
      <c r="H74" s="604"/>
      <c r="I74" s="579">
        <v>79</v>
      </c>
      <c r="J74" s="574">
        <f t="shared" si="1"/>
        <v>95.59</v>
      </c>
      <c r="L74" s="477"/>
      <c r="M74" s="593"/>
    </row>
    <row r="75" spans="1:13" s="476" customFormat="1" ht="13.5" customHeight="1">
      <c r="A75" s="576"/>
      <c r="B75" s="482" t="s">
        <v>3193</v>
      </c>
      <c r="C75" s="71">
        <v>8888</v>
      </c>
      <c r="D75" s="73"/>
      <c r="E75" s="578" t="s">
        <v>3336</v>
      </c>
      <c r="F75" s="73" t="s">
        <v>3337</v>
      </c>
      <c r="G75" s="603" t="s">
        <v>3206</v>
      </c>
      <c r="H75" s="604"/>
      <c r="I75" s="579">
        <v>109</v>
      </c>
      <c r="J75" s="574">
        <f t="shared" si="1"/>
        <v>131.89</v>
      </c>
      <c r="L75" s="477"/>
      <c r="M75" s="593"/>
    </row>
    <row r="76" spans="1:13" s="476" customFormat="1" ht="13.5" customHeight="1">
      <c r="A76" s="576">
        <v>788377200</v>
      </c>
      <c r="B76" s="482" t="s">
        <v>3193</v>
      </c>
      <c r="C76" s="71">
        <v>8888</v>
      </c>
      <c r="D76" s="73"/>
      <c r="E76" s="578" t="s">
        <v>3338</v>
      </c>
      <c r="F76" s="73" t="s">
        <v>3335</v>
      </c>
      <c r="G76" s="603" t="s">
        <v>3217</v>
      </c>
      <c r="H76" s="604"/>
      <c r="I76" s="579">
        <v>139</v>
      </c>
      <c r="J76" s="574">
        <f t="shared" si="1"/>
        <v>168.19</v>
      </c>
      <c r="L76" s="477"/>
      <c r="M76" s="593"/>
    </row>
    <row r="77" spans="1:13" s="476" customFormat="1" ht="13.5" customHeight="1">
      <c r="A77" s="576">
        <v>788377261</v>
      </c>
      <c r="B77" s="482" t="s">
        <v>3193</v>
      </c>
      <c r="C77" s="71">
        <v>8888</v>
      </c>
      <c r="D77" s="73"/>
      <c r="E77" s="578" t="s">
        <v>3339</v>
      </c>
      <c r="F77" s="73" t="s">
        <v>3340</v>
      </c>
      <c r="G77" s="603" t="s">
        <v>3217</v>
      </c>
      <c r="H77" s="604"/>
      <c r="I77" s="579">
        <v>189</v>
      </c>
      <c r="J77" s="574">
        <f t="shared" si="1"/>
        <v>228.69</v>
      </c>
      <c r="L77" s="477"/>
      <c r="M77" s="593"/>
    </row>
    <row r="78" spans="1:13" s="476" customFormat="1" ht="13.5" customHeight="1">
      <c r="A78" s="576">
        <v>788377262</v>
      </c>
      <c r="B78" s="482" t="s">
        <v>3193</v>
      </c>
      <c r="C78" s="71">
        <v>8888</v>
      </c>
      <c r="D78" s="73"/>
      <c r="E78" s="578" t="s">
        <v>3341</v>
      </c>
      <c r="F78" s="73" t="s">
        <v>3335</v>
      </c>
      <c r="G78" s="603" t="s">
        <v>3342</v>
      </c>
      <c r="H78" s="604"/>
      <c r="I78" s="579">
        <v>169</v>
      </c>
      <c r="J78" s="574">
        <f t="shared" si="1"/>
        <v>204.48999999999998</v>
      </c>
      <c r="L78" s="477"/>
      <c r="M78" s="593"/>
    </row>
    <row r="79" spans="1:13" s="476" customFormat="1" ht="13.5" customHeight="1">
      <c r="A79" s="576">
        <v>788377264</v>
      </c>
      <c r="B79" s="482" t="s">
        <v>3193</v>
      </c>
      <c r="C79" s="71">
        <v>8888</v>
      </c>
      <c r="D79" s="73"/>
      <c r="E79" s="578" t="s">
        <v>3343</v>
      </c>
      <c r="F79" s="73" t="s">
        <v>3340</v>
      </c>
      <c r="G79" s="603" t="s">
        <v>3342</v>
      </c>
      <c r="H79" s="604"/>
      <c r="I79" s="579">
        <v>219</v>
      </c>
      <c r="J79" s="574">
        <f t="shared" si="1"/>
        <v>264.99</v>
      </c>
      <c r="L79" s="477"/>
      <c r="M79" s="593"/>
    </row>
    <row r="80" spans="1:13" s="476" customFormat="1" ht="13.5" customHeight="1">
      <c r="A80" s="576">
        <v>788377207</v>
      </c>
      <c r="B80" s="482" t="s">
        <v>3193</v>
      </c>
      <c r="C80" s="71">
        <v>8888</v>
      </c>
      <c r="D80" s="73"/>
      <c r="E80" s="578" t="s">
        <v>3344</v>
      </c>
      <c r="F80" s="73" t="s">
        <v>3335</v>
      </c>
      <c r="G80" s="603" t="s">
        <v>3198</v>
      </c>
      <c r="H80" s="604"/>
      <c r="I80" s="579">
        <v>99</v>
      </c>
      <c r="J80" s="574">
        <f t="shared" si="1"/>
        <v>119.78999999999999</v>
      </c>
      <c r="L80" s="477"/>
      <c r="M80" s="593"/>
    </row>
    <row r="81" spans="1:13" s="476" customFormat="1" ht="13.5" customHeight="1">
      <c r="A81" s="576">
        <v>788377208</v>
      </c>
      <c r="B81" s="482" t="s">
        <v>3193</v>
      </c>
      <c r="C81" s="71">
        <v>8888</v>
      </c>
      <c r="D81" s="73"/>
      <c r="E81" s="578" t="s">
        <v>3345</v>
      </c>
      <c r="F81" s="73" t="s">
        <v>3335</v>
      </c>
      <c r="G81" s="603" t="s">
        <v>3217</v>
      </c>
      <c r="H81" s="604"/>
      <c r="I81" s="579">
        <v>219</v>
      </c>
      <c r="J81" s="574">
        <f t="shared" si="1"/>
        <v>264.99</v>
      </c>
      <c r="L81" s="477"/>
      <c r="M81" s="593"/>
    </row>
    <row r="82" spans="1:13" s="476" customFormat="1" ht="13.5" customHeight="1">
      <c r="A82" s="576">
        <v>788377209</v>
      </c>
      <c r="B82" s="482" t="s">
        <v>3193</v>
      </c>
      <c r="C82" s="71">
        <v>8888</v>
      </c>
      <c r="D82" s="73"/>
      <c r="E82" s="578" t="s">
        <v>3346</v>
      </c>
      <c r="F82" s="73" t="s">
        <v>3340</v>
      </c>
      <c r="G82" s="603" t="s">
        <v>3347</v>
      </c>
      <c r="H82" s="604"/>
      <c r="I82" s="579">
        <v>289</v>
      </c>
      <c r="J82" s="574">
        <f t="shared" si="1"/>
        <v>349.69</v>
      </c>
      <c r="L82" s="477"/>
      <c r="M82" s="593"/>
    </row>
    <row r="83" spans="1:13" s="476" customFormat="1" ht="13.5" customHeight="1">
      <c r="A83" s="576">
        <v>788377211</v>
      </c>
      <c r="B83" s="482" t="s">
        <v>3193</v>
      </c>
      <c r="C83" s="71">
        <v>8888</v>
      </c>
      <c r="D83" s="73"/>
      <c r="E83" s="578" t="s">
        <v>3348</v>
      </c>
      <c r="F83" s="73" t="s">
        <v>3335</v>
      </c>
      <c r="G83" s="603" t="s">
        <v>3342</v>
      </c>
      <c r="H83" s="604"/>
      <c r="I83" s="579">
        <v>289</v>
      </c>
      <c r="J83" s="574">
        <f t="shared" si="1"/>
        <v>349.69</v>
      </c>
      <c r="L83" s="477"/>
      <c r="M83" s="593"/>
    </row>
    <row r="84" spans="1:13" s="476" customFormat="1" ht="13.5" customHeight="1">
      <c r="A84" s="576">
        <v>788377212</v>
      </c>
      <c r="B84" s="482" t="s">
        <v>3193</v>
      </c>
      <c r="C84" s="71">
        <v>8888</v>
      </c>
      <c r="D84" s="73"/>
      <c r="E84" s="578" t="s">
        <v>3349</v>
      </c>
      <c r="F84" s="73" t="s">
        <v>3340</v>
      </c>
      <c r="G84" s="603" t="s">
        <v>3342</v>
      </c>
      <c r="H84" s="604"/>
      <c r="I84" s="579">
        <v>339</v>
      </c>
      <c r="J84" s="574">
        <f t="shared" si="1"/>
        <v>410.19</v>
      </c>
      <c r="L84" s="477"/>
      <c r="M84" s="593"/>
    </row>
    <row r="85" spans="1:13" s="476" customFormat="1" ht="13.5" customHeight="1">
      <c r="A85" s="576">
        <v>788377263</v>
      </c>
      <c r="B85" s="482" t="s">
        <v>3193</v>
      </c>
      <c r="C85" s="71">
        <v>8888</v>
      </c>
      <c r="D85" s="73"/>
      <c r="E85" s="578" t="s">
        <v>3350</v>
      </c>
      <c r="F85" s="73" t="s">
        <v>3351</v>
      </c>
      <c r="G85" s="603"/>
      <c r="H85" s="604"/>
      <c r="I85" s="579">
        <v>25</v>
      </c>
      <c r="J85" s="574">
        <f t="shared" si="1"/>
        <v>30.25</v>
      </c>
      <c r="L85" s="477"/>
      <c r="M85" s="593"/>
    </row>
    <row r="86" spans="1:13" s="476" customFormat="1" ht="13.5" customHeight="1">
      <c r="A86" s="576">
        <v>788377265</v>
      </c>
      <c r="B86" s="482" t="s">
        <v>3193</v>
      </c>
      <c r="C86" s="71">
        <v>8888</v>
      </c>
      <c r="D86" s="73"/>
      <c r="E86" s="578" t="s">
        <v>3352</v>
      </c>
      <c r="F86" s="73" t="s">
        <v>3353</v>
      </c>
      <c r="G86" s="603"/>
      <c r="H86" s="604"/>
      <c r="I86" s="579">
        <v>119</v>
      </c>
      <c r="J86" s="584">
        <f t="shared" si="1"/>
        <v>143.99</v>
      </c>
      <c r="L86" s="477"/>
      <c r="M86" s="593"/>
    </row>
    <row r="87" spans="1:12" ht="13.5" customHeight="1">
      <c r="A87" s="27"/>
      <c r="B87" s="623"/>
      <c r="C87" s="624"/>
      <c r="D87" s="28"/>
      <c r="E87" s="29" t="s">
        <v>3354</v>
      </c>
      <c r="F87" s="30"/>
      <c r="G87" s="565"/>
      <c r="H87" s="5"/>
      <c r="I87" s="47"/>
      <c r="J87" s="585"/>
      <c r="L87" s="49"/>
    </row>
    <row r="88" spans="1:13" s="476" customFormat="1" ht="13.5" customHeight="1">
      <c r="A88" s="625">
        <v>788377272</v>
      </c>
      <c r="B88" s="587" t="s">
        <v>3193</v>
      </c>
      <c r="C88" s="569">
        <v>8888</v>
      </c>
      <c r="D88" s="93"/>
      <c r="E88" s="626" t="s">
        <v>3355</v>
      </c>
      <c r="F88" s="627" t="s">
        <v>3356</v>
      </c>
      <c r="G88" s="628" t="s">
        <v>3357</v>
      </c>
      <c r="H88" s="629"/>
      <c r="I88" s="630">
        <v>49</v>
      </c>
      <c r="J88" s="592">
        <f t="shared" si="1"/>
        <v>59.29</v>
      </c>
      <c r="L88" s="181"/>
      <c r="M88" s="593"/>
    </row>
    <row r="89" spans="1:13" s="476" customFormat="1" ht="13.5" customHeight="1">
      <c r="A89" s="631">
        <v>788377271</v>
      </c>
      <c r="B89" s="482" t="s">
        <v>3193</v>
      </c>
      <c r="C89" s="71">
        <v>8888</v>
      </c>
      <c r="D89" s="73"/>
      <c r="E89" s="632" t="s">
        <v>3358</v>
      </c>
      <c r="F89" s="633" t="s">
        <v>3356</v>
      </c>
      <c r="G89" s="634" t="s">
        <v>3357</v>
      </c>
      <c r="H89" s="629"/>
      <c r="I89" s="635">
        <v>49</v>
      </c>
      <c r="J89" s="574">
        <f t="shared" si="1"/>
        <v>59.29</v>
      </c>
      <c r="L89" s="182"/>
      <c r="M89" s="593"/>
    </row>
    <row r="90" spans="1:13" s="476" customFormat="1" ht="13.5" customHeight="1">
      <c r="A90" s="631">
        <v>788377274</v>
      </c>
      <c r="B90" s="482" t="s">
        <v>3193</v>
      </c>
      <c r="C90" s="71">
        <v>8888</v>
      </c>
      <c r="D90" s="73"/>
      <c r="E90" s="632" t="s">
        <v>3359</v>
      </c>
      <c r="F90" s="633" t="s">
        <v>3356</v>
      </c>
      <c r="G90" s="634" t="s">
        <v>3360</v>
      </c>
      <c r="H90" s="629"/>
      <c r="I90" s="635">
        <v>79</v>
      </c>
      <c r="J90" s="574">
        <f t="shared" si="1"/>
        <v>95.59</v>
      </c>
      <c r="L90" s="182"/>
      <c r="M90" s="593"/>
    </row>
    <row r="91" spans="1:13" s="476" customFormat="1" ht="13.5" customHeight="1">
      <c r="A91" s="631">
        <v>788377273</v>
      </c>
      <c r="B91" s="482" t="s">
        <v>3193</v>
      </c>
      <c r="C91" s="71">
        <v>8888</v>
      </c>
      <c r="D91" s="73"/>
      <c r="E91" s="632" t="s">
        <v>3361</v>
      </c>
      <c r="F91" s="633" t="s">
        <v>3356</v>
      </c>
      <c r="G91" s="634" t="s">
        <v>3360</v>
      </c>
      <c r="H91" s="629"/>
      <c r="I91" s="635">
        <v>79</v>
      </c>
      <c r="J91" s="574">
        <f t="shared" si="1"/>
        <v>95.59</v>
      </c>
      <c r="L91" s="182"/>
      <c r="M91" s="593"/>
    </row>
    <row r="92" spans="1:13" s="476" customFormat="1" ht="13.5" customHeight="1">
      <c r="A92" s="631">
        <v>788377276</v>
      </c>
      <c r="B92" s="482" t="s">
        <v>3193</v>
      </c>
      <c r="C92" s="71">
        <v>8888</v>
      </c>
      <c r="D92" s="73"/>
      <c r="E92" s="632" t="s">
        <v>3362</v>
      </c>
      <c r="F92" s="633" t="s">
        <v>3356</v>
      </c>
      <c r="G92" s="634" t="s">
        <v>3363</v>
      </c>
      <c r="H92" s="629"/>
      <c r="I92" s="635">
        <v>119</v>
      </c>
      <c r="J92" s="574">
        <f t="shared" si="1"/>
        <v>143.99</v>
      </c>
      <c r="L92" s="182"/>
      <c r="M92" s="593"/>
    </row>
    <row r="93" spans="1:13" s="476" customFormat="1" ht="13.5" customHeight="1">
      <c r="A93" s="631">
        <v>788377275</v>
      </c>
      <c r="B93" s="482" t="s">
        <v>3193</v>
      </c>
      <c r="C93" s="71">
        <v>8888</v>
      </c>
      <c r="D93" s="73"/>
      <c r="E93" s="632" t="s">
        <v>3364</v>
      </c>
      <c r="F93" s="633" t="s">
        <v>3356</v>
      </c>
      <c r="G93" s="634" t="s">
        <v>3363</v>
      </c>
      <c r="H93" s="629"/>
      <c r="I93" s="635">
        <v>119</v>
      </c>
      <c r="J93" s="574">
        <f t="shared" si="1"/>
        <v>143.99</v>
      </c>
      <c r="L93" s="182"/>
      <c r="M93" s="593"/>
    </row>
    <row r="94" spans="1:13" s="476" customFormat="1" ht="13.5" customHeight="1">
      <c r="A94" s="631"/>
      <c r="B94" s="482" t="s">
        <v>3193</v>
      </c>
      <c r="C94" s="71">
        <v>8888</v>
      </c>
      <c r="D94" s="73"/>
      <c r="E94" s="636" t="s">
        <v>3365</v>
      </c>
      <c r="F94" s="633" t="s">
        <v>3366</v>
      </c>
      <c r="G94" s="634" t="s">
        <v>3367</v>
      </c>
      <c r="H94" s="629"/>
      <c r="I94" s="635">
        <v>179</v>
      </c>
      <c r="J94" s="574">
        <f t="shared" si="1"/>
        <v>216.59</v>
      </c>
      <c r="L94" s="182"/>
      <c r="M94" s="593"/>
    </row>
    <row r="95" spans="1:13" s="476" customFormat="1" ht="13.5" customHeight="1">
      <c r="A95" s="631"/>
      <c r="B95" s="482" t="s">
        <v>3193</v>
      </c>
      <c r="C95" s="71">
        <v>8888</v>
      </c>
      <c r="D95" s="73"/>
      <c r="E95" s="636" t="s">
        <v>3368</v>
      </c>
      <c r="F95" s="633" t="s">
        <v>3369</v>
      </c>
      <c r="G95" s="634" t="s">
        <v>3367</v>
      </c>
      <c r="H95" s="629"/>
      <c r="I95" s="635">
        <v>179</v>
      </c>
      <c r="J95" s="574">
        <f t="shared" si="1"/>
        <v>216.59</v>
      </c>
      <c r="L95" s="182"/>
      <c r="M95" s="593"/>
    </row>
    <row r="96" spans="1:13" s="476" customFormat="1" ht="13.5" customHeight="1">
      <c r="A96" s="631">
        <v>788377220</v>
      </c>
      <c r="B96" s="482" t="s">
        <v>3193</v>
      </c>
      <c r="C96" s="71">
        <v>8888</v>
      </c>
      <c r="D96" s="73"/>
      <c r="E96" s="576" t="s">
        <v>3370</v>
      </c>
      <c r="F96" s="73" t="s">
        <v>3371</v>
      </c>
      <c r="G96" s="603" t="s">
        <v>3255</v>
      </c>
      <c r="H96" s="604"/>
      <c r="I96" s="579">
        <v>25</v>
      </c>
      <c r="J96" s="574">
        <f t="shared" si="1"/>
        <v>30.25</v>
      </c>
      <c r="L96" s="477"/>
      <c r="M96" s="593"/>
    </row>
    <row r="97" spans="1:13" s="476" customFormat="1" ht="13.5" customHeight="1">
      <c r="A97" s="631"/>
      <c r="B97" s="482" t="s">
        <v>3193</v>
      </c>
      <c r="C97" s="71">
        <v>8888</v>
      </c>
      <c r="D97" s="73"/>
      <c r="E97" s="637" t="s">
        <v>3372</v>
      </c>
      <c r="F97" s="617" t="s">
        <v>3373</v>
      </c>
      <c r="G97" s="618" t="s">
        <v>3288</v>
      </c>
      <c r="H97" s="619"/>
      <c r="I97" s="579">
        <v>59</v>
      </c>
      <c r="J97" s="574">
        <f aca="true" t="shared" si="2" ref="J97:J160">1.21*I97</f>
        <v>71.39</v>
      </c>
      <c r="L97" s="620"/>
      <c r="M97" s="593"/>
    </row>
    <row r="98" spans="1:13" s="476" customFormat="1" ht="13.5" customHeight="1">
      <c r="A98" s="631"/>
      <c r="B98" s="482" t="s">
        <v>3193</v>
      </c>
      <c r="C98" s="71">
        <v>8888</v>
      </c>
      <c r="D98" s="73"/>
      <c r="E98" s="637" t="s">
        <v>3374</v>
      </c>
      <c r="F98" s="617" t="s">
        <v>3375</v>
      </c>
      <c r="G98" s="618" t="s">
        <v>3288</v>
      </c>
      <c r="H98" s="619"/>
      <c r="I98" s="579">
        <v>69</v>
      </c>
      <c r="J98" s="574">
        <f t="shared" si="2"/>
        <v>83.49</v>
      </c>
      <c r="L98" s="620"/>
      <c r="M98" s="593"/>
    </row>
    <row r="99" spans="1:13" s="476" customFormat="1" ht="13.5" customHeight="1">
      <c r="A99" s="631"/>
      <c r="B99" s="482" t="s">
        <v>3193</v>
      </c>
      <c r="C99" s="71">
        <v>8888</v>
      </c>
      <c r="D99" s="73"/>
      <c r="E99" s="637" t="s">
        <v>3376</v>
      </c>
      <c r="F99" s="73" t="s">
        <v>3377</v>
      </c>
      <c r="G99" s="618" t="s">
        <v>3288</v>
      </c>
      <c r="H99" s="619"/>
      <c r="I99" s="579">
        <v>49</v>
      </c>
      <c r="J99" s="574">
        <f t="shared" si="2"/>
        <v>59.29</v>
      </c>
      <c r="L99" s="477"/>
      <c r="M99" s="593"/>
    </row>
    <row r="100" spans="1:13" s="476" customFormat="1" ht="13.5" customHeight="1">
      <c r="A100" s="631"/>
      <c r="B100" s="482" t="s">
        <v>3193</v>
      </c>
      <c r="C100" s="71">
        <v>8888</v>
      </c>
      <c r="D100" s="73"/>
      <c r="E100" s="637" t="s">
        <v>3378</v>
      </c>
      <c r="F100" s="73" t="s">
        <v>3379</v>
      </c>
      <c r="G100" s="618" t="s">
        <v>3288</v>
      </c>
      <c r="H100" s="619"/>
      <c r="I100" s="579">
        <v>32</v>
      </c>
      <c r="J100" s="574">
        <f t="shared" si="2"/>
        <v>38.72</v>
      </c>
      <c r="L100" s="477"/>
      <c r="M100" s="593"/>
    </row>
    <row r="101" spans="1:13" s="476" customFormat="1" ht="13.5" customHeight="1">
      <c r="A101" s="631"/>
      <c r="B101" s="482" t="s">
        <v>3193</v>
      </c>
      <c r="C101" s="71">
        <v>8888</v>
      </c>
      <c r="D101" s="73"/>
      <c r="E101" s="576" t="s">
        <v>3380</v>
      </c>
      <c r="F101" s="73" t="s">
        <v>3381</v>
      </c>
      <c r="G101" s="603" t="s">
        <v>3255</v>
      </c>
      <c r="H101" s="604"/>
      <c r="I101" s="579">
        <v>39</v>
      </c>
      <c r="J101" s="574">
        <f t="shared" si="2"/>
        <v>47.19</v>
      </c>
      <c r="L101" s="477"/>
      <c r="M101" s="593"/>
    </row>
    <row r="102" spans="1:13" s="476" customFormat="1" ht="13.5" customHeight="1">
      <c r="A102" s="631"/>
      <c r="B102" s="482" t="s">
        <v>3193</v>
      </c>
      <c r="C102" s="71">
        <v>8888</v>
      </c>
      <c r="D102" s="73"/>
      <c r="E102" s="301" t="s">
        <v>3382</v>
      </c>
      <c r="F102" s="73" t="s">
        <v>3383</v>
      </c>
      <c r="G102" s="603" t="s">
        <v>3255</v>
      </c>
      <c r="H102" s="604"/>
      <c r="I102" s="579">
        <v>49</v>
      </c>
      <c r="J102" s="574">
        <f t="shared" si="2"/>
        <v>59.29</v>
      </c>
      <c r="L102" s="477"/>
      <c r="M102" s="593"/>
    </row>
    <row r="103" spans="1:13" s="476" customFormat="1" ht="13.5" customHeight="1">
      <c r="A103" s="631"/>
      <c r="B103" s="482" t="s">
        <v>3193</v>
      </c>
      <c r="C103" s="71">
        <v>8888</v>
      </c>
      <c r="D103" s="73"/>
      <c r="E103" s="301" t="s">
        <v>3384</v>
      </c>
      <c r="F103" s="73" t="s">
        <v>3385</v>
      </c>
      <c r="G103" s="603"/>
      <c r="H103" s="604"/>
      <c r="I103" s="579">
        <v>49</v>
      </c>
      <c r="J103" s="574">
        <f t="shared" si="2"/>
        <v>59.29</v>
      </c>
      <c r="L103" s="477"/>
      <c r="M103" s="593"/>
    </row>
    <row r="104" spans="1:13" s="476" customFormat="1" ht="13.5" customHeight="1">
      <c r="A104" s="631"/>
      <c r="B104" s="482" t="s">
        <v>3193</v>
      </c>
      <c r="C104" s="71">
        <v>8888</v>
      </c>
      <c r="D104" s="73"/>
      <c r="E104" s="301" t="s">
        <v>3386</v>
      </c>
      <c r="F104" s="73" t="s">
        <v>3381</v>
      </c>
      <c r="G104" s="603"/>
      <c r="H104" s="604"/>
      <c r="I104" s="579">
        <v>69</v>
      </c>
      <c r="J104" s="574">
        <f t="shared" si="2"/>
        <v>83.49</v>
      </c>
      <c r="L104" s="477"/>
      <c r="M104" s="593"/>
    </row>
    <row r="105" spans="1:13" s="476" customFormat="1" ht="13.5" customHeight="1">
      <c r="A105" s="631"/>
      <c r="B105" s="482" t="s">
        <v>3193</v>
      </c>
      <c r="C105" s="71">
        <v>8888</v>
      </c>
      <c r="D105" s="73"/>
      <c r="E105" s="301" t="s">
        <v>3387</v>
      </c>
      <c r="F105" s="73" t="s">
        <v>3388</v>
      </c>
      <c r="G105" s="603"/>
      <c r="H105" s="604"/>
      <c r="I105" s="579">
        <v>69</v>
      </c>
      <c r="J105" s="584">
        <f t="shared" si="2"/>
        <v>83.49</v>
      </c>
      <c r="L105" s="477"/>
      <c r="M105" s="593"/>
    </row>
    <row r="106" spans="1:12" ht="13.5" customHeight="1">
      <c r="A106" s="27"/>
      <c r="B106" s="564"/>
      <c r="C106" s="28"/>
      <c r="D106" s="28"/>
      <c r="E106" s="29" t="s">
        <v>3389</v>
      </c>
      <c r="F106" s="30"/>
      <c r="G106" s="565"/>
      <c r="H106" s="5"/>
      <c r="I106" s="47"/>
      <c r="J106" s="585"/>
      <c r="L106" s="49"/>
    </row>
    <row r="107" spans="1:13" s="476" customFormat="1" ht="13.5" customHeight="1">
      <c r="A107" s="625">
        <v>788377240</v>
      </c>
      <c r="B107" s="587" t="s">
        <v>3193</v>
      </c>
      <c r="C107" s="569">
        <v>8888</v>
      </c>
      <c r="D107" s="93"/>
      <c r="E107" s="567" t="s">
        <v>3390</v>
      </c>
      <c r="F107" s="93" t="s">
        <v>3391</v>
      </c>
      <c r="G107" s="613" t="s">
        <v>3255</v>
      </c>
      <c r="H107" s="604"/>
      <c r="I107" s="573">
        <v>49</v>
      </c>
      <c r="J107" s="592">
        <f t="shared" si="2"/>
        <v>59.29</v>
      </c>
      <c r="L107" s="470"/>
      <c r="M107" s="593"/>
    </row>
    <row r="108" spans="1:13" s="476" customFormat="1" ht="13.5" customHeight="1">
      <c r="A108" s="631"/>
      <c r="B108" s="482" t="s">
        <v>3193</v>
      </c>
      <c r="C108" s="71">
        <v>8888</v>
      </c>
      <c r="D108" s="73"/>
      <c r="E108" s="576" t="s">
        <v>3392</v>
      </c>
      <c r="F108" s="73" t="s">
        <v>3393</v>
      </c>
      <c r="G108" s="603" t="s">
        <v>3394</v>
      </c>
      <c r="H108" s="604"/>
      <c r="I108" s="579">
        <v>69</v>
      </c>
      <c r="J108" s="574">
        <f t="shared" si="2"/>
        <v>83.49</v>
      </c>
      <c r="L108" s="477"/>
      <c r="M108" s="593"/>
    </row>
    <row r="109" spans="1:13" s="476" customFormat="1" ht="13.5" customHeight="1">
      <c r="A109" s="631"/>
      <c r="B109" s="482" t="s">
        <v>3193</v>
      </c>
      <c r="C109" s="71">
        <v>8888</v>
      </c>
      <c r="D109" s="73"/>
      <c r="E109" s="576" t="s">
        <v>3395</v>
      </c>
      <c r="F109" s="73" t="s">
        <v>3396</v>
      </c>
      <c r="G109" s="603"/>
      <c r="H109" s="604"/>
      <c r="I109" s="579">
        <v>10</v>
      </c>
      <c r="J109" s="574">
        <f t="shared" si="2"/>
        <v>12.1</v>
      </c>
      <c r="L109" s="477"/>
      <c r="M109" s="593"/>
    </row>
    <row r="110" spans="1:13" s="476" customFormat="1" ht="13.5" customHeight="1">
      <c r="A110" s="631">
        <v>788377235</v>
      </c>
      <c r="B110" s="482" t="s">
        <v>3193</v>
      </c>
      <c r="C110" s="71">
        <v>8888</v>
      </c>
      <c r="D110" s="73"/>
      <c r="E110" s="576" t="s">
        <v>3397</v>
      </c>
      <c r="F110" s="73" t="s">
        <v>3398</v>
      </c>
      <c r="G110" s="603" t="s">
        <v>3255</v>
      </c>
      <c r="H110" s="604"/>
      <c r="I110" s="579">
        <v>37</v>
      </c>
      <c r="J110" s="574">
        <f t="shared" si="2"/>
        <v>44.769999999999996</v>
      </c>
      <c r="L110" s="477"/>
      <c r="M110" s="593"/>
    </row>
    <row r="111" spans="1:13" s="476" customFormat="1" ht="13.5" customHeight="1">
      <c r="A111" s="631">
        <v>788377277</v>
      </c>
      <c r="B111" s="482" t="s">
        <v>3193</v>
      </c>
      <c r="C111" s="71">
        <v>8888</v>
      </c>
      <c r="D111" s="73"/>
      <c r="E111" s="576" t="s">
        <v>3399</v>
      </c>
      <c r="F111" s="73" t="s">
        <v>3400</v>
      </c>
      <c r="G111" s="603"/>
      <c r="H111" s="604"/>
      <c r="I111" s="579">
        <v>12</v>
      </c>
      <c r="J111" s="574">
        <f t="shared" si="2"/>
        <v>14.52</v>
      </c>
      <c r="L111" s="477"/>
      <c r="M111" s="593"/>
    </row>
    <row r="112" spans="1:13" s="476" customFormat="1" ht="13.5" customHeight="1">
      <c r="A112" s="631">
        <v>788377278</v>
      </c>
      <c r="B112" s="482" t="s">
        <v>3193</v>
      </c>
      <c r="C112" s="71">
        <v>8888</v>
      </c>
      <c r="D112" s="73"/>
      <c r="E112" s="576" t="s">
        <v>3401</v>
      </c>
      <c r="F112" s="73" t="s">
        <v>3402</v>
      </c>
      <c r="G112" s="603" t="s">
        <v>3255</v>
      </c>
      <c r="H112" s="604"/>
      <c r="I112" s="579">
        <v>119</v>
      </c>
      <c r="J112" s="574">
        <f t="shared" si="2"/>
        <v>143.99</v>
      </c>
      <c r="L112" s="477"/>
      <c r="M112" s="593"/>
    </row>
    <row r="113" spans="1:13" s="476" customFormat="1" ht="13.5" customHeight="1">
      <c r="A113" s="631">
        <v>788377279</v>
      </c>
      <c r="B113" s="482" t="s">
        <v>3193</v>
      </c>
      <c r="C113" s="71">
        <v>8888</v>
      </c>
      <c r="D113" s="73"/>
      <c r="E113" s="576" t="s">
        <v>3403</v>
      </c>
      <c r="F113" s="73" t="s">
        <v>3404</v>
      </c>
      <c r="G113" s="603" t="s">
        <v>3255</v>
      </c>
      <c r="H113" s="604"/>
      <c r="I113" s="579">
        <v>25</v>
      </c>
      <c r="J113" s="584">
        <f t="shared" si="2"/>
        <v>30.25</v>
      </c>
      <c r="L113" s="477"/>
      <c r="M113" s="593"/>
    </row>
    <row r="114" spans="1:12" ht="13.5" customHeight="1">
      <c r="A114" s="27"/>
      <c r="B114" s="564"/>
      <c r="C114" s="28"/>
      <c r="D114" s="28"/>
      <c r="E114" s="29" t="s">
        <v>3405</v>
      </c>
      <c r="F114" s="30"/>
      <c r="G114" s="565"/>
      <c r="H114" s="5"/>
      <c r="I114" s="47"/>
      <c r="J114" s="585"/>
      <c r="L114" s="49"/>
    </row>
    <row r="115" spans="1:13" s="476" customFormat="1" ht="13.5" customHeight="1">
      <c r="A115" s="638">
        <v>788377190</v>
      </c>
      <c r="B115" s="405" t="s">
        <v>3193</v>
      </c>
      <c r="C115" s="639">
        <v>88888</v>
      </c>
      <c r="E115" s="567" t="s">
        <v>3406</v>
      </c>
      <c r="F115" s="93" t="s">
        <v>3407</v>
      </c>
      <c r="G115" s="613" t="s">
        <v>3408</v>
      </c>
      <c r="H115" s="604"/>
      <c r="I115" s="573">
        <v>45</v>
      </c>
      <c r="J115" s="592">
        <f t="shared" si="2"/>
        <v>54.449999999999996</v>
      </c>
      <c r="L115" s="470"/>
      <c r="M115" s="593"/>
    </row>
    <row r="116" spans="1:13" s="476" customFormat="1" ht="13.5" customHeight="1">
      <c r="A116" s="640"/>
      <c r="B116" s="40" t="s">
        <v>3193</v>
      </c>
      <c r="C116" s="641">
        <v>88888</v>
      </c>
      <c r="E116" s="576" t="s">
        <v>3406</v>
      </c>
      <c r="F116" s="73" t="s">
        <v>1086</v>
      </c>
      <c r="G116" s="603" t="s">
        <v>1087</v>
      </c>
      <c r="H116" s="604"/>
      <c r="I116" s="579">
        <v>55</v>
      </c>
      <c r="J116" s="574">
        <f t="shared" si="2"/>
        <v>66.55</v>
      </c>
      <c r="L116" s="477"/>
      <c r="M116" s="593"/>
    </row>
    <row r="117" spans="1:13" s="476" customFormat="1" ht="13.5" customHeight="1">
      <c r="A117" s="640">
        <v>788377015</v>
      </c>
      <c r="B117" s="40" t="s">
        <v>3193</v>
      </c>
      <c r="C117" s="641">
        <v>88888</v>
      </c>
      <c r="E117" s="576" t="s">
        <v>1088</v>
      </c>
      <c r="F117" s="73" t="s">
        <v>1089</v>
      </c>
      <c r="G117" s="603" t="s">
        <v>1090</v>
      </c>
      <c r="H117" s="604"/>
      <c r="I117" s="579">
        <v>45</v>
      </c>
      <c r="J117" s="574">
        <f t="shared" si="2"/>
        <v>54.449999999999996</v>
      </c>
      <c r="L117" s="477"/>
      <c r="M117" s="593"/>
    </row>
    <row r="118" spans="1:13" s="476" customFormat="1" ht="13.5" customHeight="1">
      <c r="A118" s="640">
        <v>788377170</v>
      </c>
      <c r="B118" s="40" t="s">
        <v>3193</v>
      </c>
      <c r="C118" s="641">
        <v>88888</v>
      </c>
      <c r="E118" s="576" t="s">
        <v>1091</v>
      </c>
      <c r="F118" s="73" t="s">
        <v>1092</v>
      </c>
      <c r="G118" s="603" t="s">
        <v>1090</v>
      </c>
      <c r="H118" s="604"/>
      <c r="I118" s="579">
        <v>45</v>
      </c>
      <c r="J118" s="574">
        <f t="shared" si="2"/>
        <v>54.449999999999996</v>
      </c>
      <c r="L118" s="477"/>
      <c r="M118" s="593"/>
    </row>
    <row r="119" spans="1:13" s="476" customFormat="1" ht="13.5" customHeight="1">
      <c r="A119" s="640"/>
      <c r="B119" s="40" t="s">
        <v>3193</v>
      </c>
      <c r="C119" s="641">
        <v>88888</v>
      </c>
      <c r="E119" s="576" t="s">
        <v>1093</v>
      </c>
      <c r="F119" s="73" t="s">
        <v>1094</v>
      </c>
      <c r="G119" s="603" t="s">
        <v>3408</v>
      </c>
      <c r="H119" s="604"/>
      <c r="I119" s="579">
        <v>59</v>
      </c>
      <c r="J119" s="574">
        <f t="shared" si="2"/>
        <v>71.39</v>
      </c>
      <c r="L119" s="477"/>
      <c r="M119" s="593"/>
    </row>
    <row r="120" spans="1:13" s="476" customFormat="1" ht="13.5" customHeight="1">
      <c r="A120" s="640">
        <v>788377165</v>
      </c>
      <c r="B120" s="40" t="s">
        <v>3193</v>
      </c>
      <c r="C120" s="641">
        <v>88888</v>
      </c>
      <c r="E120" s="576" t="s">
        <v>1095</v>
      </c>
      <c r="F120" s="73" t="s">
        <v>1096</v>
      </c>
      <c r="G120" s="603" t="s">
        <v>3408</v>
      </c>
      <c r="H120" s="604"/>
      <c r="I120" s="579">
        <v>79</v>
      </c>
      <c r="J120" s="574">
        <f t="shared" si="2"/>
        <v>95.59</v>
      </c>
      <c r="L120" s="477"/>
      <c r="M120" s="593"/>
    </row>
    <row r="121" spans="1:13" s="476" customFormat="1" ht="13.5" customHeight="1">
      <c r="A121" s="640">
        <v>788377250</v>
      </c>
      <c r="B121" s="40" t="s">
        <v>3193</v>
      </c>
      <c r="C121" s="641">
        <v>88888</v>
      </c>
      <c r="E121" s="576" t="s">
        <v>1097</v>
      </c>
      <c r="F121" s="73" t="s">
        <v>1098</v>
      </c>
      <c r="G121" s="603" t="s">
        <v>1099</v>
      </c>
      <c r="H121" s="604"/>
      <c r="I121" s="579">
        <v>79</v>
      </c>
      <c r="J121" s="584">
        <f t="shared" si="2"/>
        <v>95.59</v>
      </c>
      <c r="L121" s="477"/>
      <c r="M121" s="593"/>
    </row>
    <row r="122" spans="1:12" ht="13.5" customHeight="1">
      <c r="A122" s="642"/>
      <c r="B122" s="643"/>
      <c r="C122" s="644"/>
      <c r="D122" s="643"/>
      <c r="E122" s="645"/>
      <c r="F122" s="646"/>
      <c r="G122" s="379"/>
      <c r="I122" s="47"/>
      <c r="J122" s="647"/>
      <c r="L122" s="35"/>
    </row>
    <row r="123" spans="1:13" s="476" customFormat="1" ht="13.5" customHeight="1">
      <c r="A123" s="470"/>
      <c r="B123" s="405" t="s">
        <v>3193</v>
      </c>
      <c r="C123" s="639">
        <v>88888</v>
      </c>
      <c r="D123" s="93"/>
      <c r="E123" s="648" t="s">
        <v>1100</v>
      </c>
      <c r="F123" s="93" t="s">
        <v>1101</v>
      </c>
      <c r="G123" s="649"/>
      <c r="I123" s="573">
        <v>5</v>
      </c>
      <c r="J123" s="592">
        <f t="shared" si="2"/>
        <v>6.05</v>
      </c>
      <c r="L123" s="470"/>
      <c r="M123" s="593"/>
    </row>
    <row r="124" spans="1:13" s="476" customFormat="1" ht="13.5" customHeight="1">
      <c r="A124" s="477"/>
      <c r="B124" s="40" t="s">
        <v>3193</v>
      </c>
      <c r="C124" s="641">
        <v>88888</v>
      </c>
      <c r="D124" s="73"/>
      <c r="E124" s="301" t="s">
        <v>1102</v>
      </c>
      <c r="F124" s="73" t="s">
        <v>1103</v>
      </c>
      <c r="G124" s="622"/>
      <c r="I124" s="579">
        <v>14</v>
      </c>
      <c r="J124" s="574">
        <f t="shared" si="2"/>
        <v>16.939999999999998</v>
      </c>
      <c r="L124" s="477"/>
      <c r="M124" s="593"/>
    </row>
    <row r="125" spans="1:13" s="476" customFormat="1" ht="13.5" customHeight="1">
      <c r="A125" s="477"/>
      <c r="B125" s="40" t="s">
        <v>3193</v>
      </c>
      <c r="C125" s="641">
        <v>88888</v>
      </c>
      <c r="D125" s="73"/>
      <c r="E125" s="301" t="s">
        <v>1104</v>
      </c>
      <c r="F125" s="73" t="s">
        <v>1105</v>
      </c>
      <c r="G125" s="622"/>
      <c r="I125" s="579">
        <v>5</v>
      </c>
      <c r="J125" s="574">
        <f t="shared" si="2"/>
        <v>6.05</v>
      </c>
      <c r="L125" s="477"/>
      <c r="M125" s="593"/>
    </row>
    <row r="126" spans="1:13" s="476" customFormat="1" ht="13.5" customHeight="1">
      <c r="A126" s="477"/>
      <c r="B126" s="40" t="s">
        <v>3193</v>
      </c>
      <c r="C126" s="641">
        <v>88888</v>
      </c>
      <c r="D126" s="73"/>
      <c r="E126" s="301" t="s">
        <v>1106</v>
      </c>
      <c r="F126" s="73" t="s">
        <v>1107</v>
      </c>
      <c r="G126" s="622"/>
      <c r="I126" s="579">
        <v>5</v>
      </c>
      <c r="J126" s="584">
        <f t="shared" si="2"/>
        <v>6.05</v>
      </c>
      <c r="L126" s="477"/>
      <c r="M126" s="593"/>
    </row>
    <row r="127" spans="1:13" s="476" customFormat="1" ht="13.5" customHeight="1">
      <c r="A127" s="650"/>
      <c r="B127" s="643"/>
      <c r="C127" s="644"/>
      <c r="D127" s="651"/>
      <c r="E127" s="652"/>
      <c r="F127" s="651"/>
      <c r="G127" s="653"/>
      <c r="I127" s="654"/>
      <c r="J127" s="655"/>
      <c r="L127" s="656"/>
      <c r="M127" s="593"/>
    </row>
    <row r="128" spans="1:13" s="476" customFormat="1" ht="13.5" customHeight="1">
      <c r="A128" s="73"/>
      <c r="B128" s="657" t="s">
        <v>3193</v>
      </c>
      <c r="C128" s="641">
        <v>88888</v>
      </c>
      <c r="E128" s="648" t="s">
        <v>1108</v>
      </c>
      <c r="F128" s="93" t="s">
        <v>1109</v>
      </c>
      <c r="G128" s="649"/>
      <c r="I128" s="573">
        <v>25</v>
      </c>
      <c r="J128" s="592">
        <f t="shared" si="2"/>
        <v>30.25</v>
      </c>
      <c r="L128" s="470"/>
      <c r="M128" s="593"/>
    </row>
    <row r="129" spans="1:13" s="476" customFormat="1" ht="13.5" customHeight="1">
      <c r="A129" s="73"/>
      <c r="B129" s="657" t="s">
        <v>3193</v>
      </c>
      <c r="C129" s="641">
        <v>88888</v>
      </c>
      <c r="E129" s="301" t="s">
        <v>1110</v>
      </c>
      <c r="F129" s="73" t="s">
        <v>1111</v>
      </c>
      <c r="G129" s="622"/>
      <c r="I129" s="579">
        <v>35</v>
      </c>
      <c r="J129" s="574">
        <f t="shared" si="2"/>
        <v>42.35</v>
      </c>
      <c r="L129" s="477"/>
      <c r="M129" s="593"/>
    </row>
    <row r="130" spans="1:13" s="476" customFormat="1" ht="13.5" customHeight="1">
      <c r="A130" s="614">
        <v>20070868</v>
      </c>
      <c r="B130" s="657" t="s">
        <v>3193</v>
      </c>
      <c r="C130" s="641">
        <v>88888</v>
      </c>
      <c r="E130" s="301" t="s">
        <v>1112</v>
      </c>
      <c r="F130" s="73" t="s">
        <v>1113</v>
      </c>
      <c r="G130" s="599" t="s">
        <v>3225</v>
      </c>
      <c r="H130" s="590"/>
      <c r="I130" s="598">
        <v>29</v>
      </c>
      <c r="J130" s="584">
        <f t="shared" si="2"/>
        <v>35.089999999999996</v>
      </c>
      <c r="L130" s="477"/>
      <c r="M130" s="593"/>
    </row>
    <row r="131" spans="1:12" ht="13.5" customHeight="1">
      <c r="A131" s="27"/>
      <c r="B131" s="564"/>
      <c r="C131" s="28"/>
      <c r="D131" s="28"/>
      <c r="E131" s="29" t="s">
        <v>1114</v>
      </c>
      <c r="F131" s="30"/>
      <c r="G131" s="565"/>
      <c r="H131" s="5"/>
      <c r="I131" s="47"/>
      <c r="J131" s="585"/>
      <c r="L131" s="49"/>
    </row>
    <row r="132" spans="1:13" s="476" customFormat="1" ht="13.5" customHeight="1">
      <c r="A132" s="638"/>
      <c r="B132" s="405" t="s">
        <v>3193</v>
      </c>
      <c r="C132" s="639">
        <v>88888</v>
      </c>
      <c r="D132" s="93"/>
      <c r="E132" s="567" t="s">
        <v>1115</v>
      </c>
      <c r="F132" s="93" t="s">
        <v>1116</v>
      </c>
      <c r="G132" s="658" t="s">
        <v>1117</v>
      </c>
      <c r="H132" s="659"/>
      <c r="I132" s="573">
        <v>359</v>
      </c>
      <c r="J132" s="592">
        <f t="shared" si="2"/>
        <v>434.39</v>
      </c>
      <c r="L132" s="470"/>
      <c r="M132" s="593"/>
    </row>
    <row r="133" spans="1:13" s="476" customFormat="1" ht="13.5" customHeight="1">
      <c r="A133" s="640"/>
      <c r="B133" s="40" t="s">
        <v>3193</v>
      </c>
      <c r="C133" s="641">
        <v>88888</v>
      </c>
      <c r="D133" s="73"/>
      <c r="E133" s="576" t="s">
        <v>1118</v>
      </c>
      <c r="F133" s="73" t="s">
        <v>1119</v>
      </c>
      <c r="G133" s="660" t="s">
        <v>1120</v>
      </c>
      <c r="H133" s="659"/>
      <c r="I133" s="579">
        <v>429</v>
      </c>
      <c r="J133" s="574">
        <f t="shared" si="2"/>
        <v>519.09</v>
      </c>
      <c r="L133" s="477"/>
      <c r="M133" s="593"/>
    </row>
    <row r="134" spans="1:13" s="476" customFormat="1" ht="13.5" customHeight="1">
      <c r="A134" s="640"/>
      <c r="B134" s="40" t="s">
        <v>3193</v>
      </c>
      <c r="C134" s="641">
        <v>88888</v>
      </c>
      <c r="D134" s="73"/>
      <c r="E134" s="576" t="s">
        <v>1121</v>
      </c>
      <c r="F134" s="73" t="s">
        <v>1122</v>
      </c>
      <c r="G134" s="660"/>
      <c r="H134" s="659"/>
      <c r="I134" s="661">
        <v>119</v>
      </c>
      <c r="J134" s="662">
        <f t="shared" si="2"/>
        <v>143.99</v>
      </c>
      <c r="L134" s="477"/>
      <c r="M134" s="593"/>
    </row>
    <row r="135" spans="1:13" s="476" customFormat="1" ht="13.5" customHeight="1">
      <c r="A135" s="640"/>
      <c r="B135" s="40" t="s">
        <v>3193</v>
      </c>
      <c r="C135" s="641">
        <v>88888</v>
      </c>
      <c r="D135" s="73"/>
      <c r="E135" s="576" t="s">
        <v>1123</v>
      </c>
      <c r="F135" s="73" t="s">
        <v>1124</v>
      </c>
      <c r="G135" s="660"/>
      <c r="H135" s="659"/>
      <c r="I135" s="661">
        <v>239</v>
      </c>
      <c r="J135" s="662">
        <f t="shared" si="2"/>
        <v>289.19</v>
      </c>
      <c r="L135" s="477"/>
      <c r="M135" s="593"/>
    </row>
    <row r="136" spans="1:13" s="476" customFormat="1" ht="13.5" customHeight="1">
      <c r="A136" s="640"/>
      <c r="B136" s="40" t="s">
        <v>3193</v>
      </c>
      <c r="C136" s="641">
        <v>88888</v>
      </c>
      <c r="D136" s="73"/>
      <c r="E136" s="576" t="s">
        <v>1125</v>
      </c>
      <c r="F136" s="73" t="s">
        <v>1126</v>
      </c>
      <c r="G136" s="660"/>
      <c r="H136" s="659"/>
      <c r="I136" s="661">
        <v>79</v>
      </c>
      <c r="J136" s="662">
        <f t="shared" si="2"/>
        <v>95.59</v>
      </c>
      <c r="L136" s="477"/>
      <c r="M136" s="593"/>
    </row>
    <row r="137" spans="1:13" s="476" customFormat="1" ht="13.5" customHeight="1">
      <c r="A137" s="640"/>
      <c r="B137" s="40" t="s">
        <v>3193</v>
      </c>
      <c r="C137" s="641">
        <v>88888</v>
      </c>
      <c r="D137" s="73"/>
      <c r="E137" s="576" t="s">
        <v>1127</v>
      </c>
      <c r="F137" s="73" t="s">
        <v>1128</v>
      </c>
      <c r="G137" s="660"/>
      <c r="H137" s="659"/>
      <c r="I137" s="661">
        <v>289</v>
      </c>
      <c r="J137" s="662">
        <f t="shared" si="2"/>
        <v>349.69</v>
      </c>
      <c r="L137" s="477"/>
      <c r="M137" s="593"/>
    </row>
    <row r="138" spans="1:13" s="476" customFormat="1" ht="13.5" customHeight="1">
      <c r="A138" s="640"/>
      <c r="B138" s="40" t="s">
        <v>3193</v>
      </c>
      <c r="C138" s="641">
        <v>88888</v>
      </c>
      <c r="D138" s="73"/>
      <c r="E138" s="594" t="s">
        <v>1129</v>
      </c>
      <c r="F138" s="73" t="s">
        <v>1130</v>
      </c>
      <c r="G138" s="599" t="s">
        <v>3225</v>
      </c>
      <c r="H138" s="590"/>
      <c r="I138" s="598">
        <v>549</v>
      </c>
      <c r="J138" s="574">
        <f t="shared" si="2"/>
        <v>664.29</v>
      </c>
      <c r="L138" s="477"/>
      <c r="M138" s="593"/>
    </row>
    <row r="139" spans="1:13" s="476" customFormat="1" ht="13.5" customHeight="1">
      <c r="A139" s="640"/>
      <c r="B139" s="40" t="s">
        <v>3193</v>
      </c>
      <c r="C139" s="641">
        <v>88888</v>
      </c>
      <c r="D139" s="73"/>
      <c r="E139" s="663" t="s">
        <v>1131</v>
      </c>
      <c r="F139" s="73" t="s">
        <v>1132</v>
      </c>
      <c r="G139" s="599" t="s">
        <v>3225</v>
      </c>
      <c r="H139" s="590"/>
      <c r="I139" s="598">
        <v>679</v>
      </c>
      <c r="J139" s="574">
        <f t="shared" si="2"/>
        <v>821.59</v>
      </c>
      <c r="L139" s="477"/>
      <c r="M139" s="593"/>
    </row>
    <row r="140" spans="1:13" s="476" customFormat="1" ht="13.5" customHeight="1">
      <c r="A140" s="640"/>
      <c r="B140" s="40" t="s">
        <v>3193</v>
      </c>
      <c r="C140" s="641">
        <v>88888</v>
      </c>
      <c r="D140" s="73"/>
      <c r="E140" s="594" t="s">
        <v>1133</v>
      </c>
      <c r="F140" s="73" t="s">
        <v>1134</v>
      </c>
      <c r="G140" s="599" t="s">
        <v>3225</v>
      </c>
      <c r="H140" s="590"/>
      <c r="I140" s="598">
        <v>749</v>
      </c>
      <c r="J140" s="574">
        <f t="shared" si="2"/>
        <v>906.29</v>
      </c>
      <c r="L140" s="477"/>
      <c r="M140" s="593"/>
    </row>
    <row r="141" spans="1:13" s="476" customFormat="1" ht="13.5" customHeight="1">
      <c r="A141" s="640"/>
      <c r="B141" s="40" t="s">
        <v>3193</v>
      </c>
      <c r="C141" s="641">
        <v>88888</v>
      </c>
      <c r="D141" s="73"/>
      <c r="E141" s="594" t="s">
        <v>1135</v>
      </c>
      <c r="F141" s="73" t="s">
        <v>1136</v>
      </c>
      <c r="G141" s="599" t="s">
        <v>3225</v>
      </c>
      <c r="H141" s="590"/>
      <c r="I141" s="598">
        <v>499</v>
      </c>
      <c r="J141" s="574">
        <f t="shared" si="2"/>
        <v>603.79</v>
      </c>
      <c r="L141" s="477"/>
      <c r="M141" s="593"/>
    </row>
    <row r="142" spans="1:13" s="476" customFormat="1" ht="13.5" customHeight="1">
      <c r="A142" s="640"/>
      <c r="B142" s="40" t="s">
        <v>3193</v>
      </c>
      <c r="C142" s="641">
        <v>88888</v>
      </c>
      <c r="D142" s="73"/>
      <c r="E142" s="594" t="s">
        <v>1137</v>
      </c>
      <c r="F142" s="73" t="s">
        <v>1138</v>
      </c>
      <c r="G142" s="599" t="s">
        <v>3225</v>
      </c>
      <c r="H142" s="590"/>
      <c r="I142" s="598">
        <v>229</v>
      </c>
      <c r="J142" s="574">
        <f t="shared" si="2"/>
        <v>277.09</v>
      </c>
      <c r="L142" s="477"/>
      <c r="M142" s="593"/>
    </row>
    <row r="143" spans="1:13" s="476" customFormat="1" ht="13.5" customHeight="1">
      <c r="A143" s="640"/>
      <c r="B143" s="40" t="s">
        <v>3193</v>
      </c>
      <c r="C143" s="641">
        <v>88888</v>
      </c>
      <c r="D143" s="73"/>
      <c r="E143" s="594" t="s">
        <v>1139</v>
      </c>
      <c r="F143" s="73" t="s">
        <v>3489</v>
      </c>
      <c r="G143" s="599" t="s">
        <v>3225</v>
      </c>
      <c r="H143" s="590"/>
      <c r="I143" s="598">
        <v>389</v>
      </c>
      <c r="J143" s="574">
        <f t="shared" si="2"/>
        <v>470.69</v>
      </c>
      <c r="L143" s="477"/>
      <c r="M143" s="593"/>
    </row>
    <row r="144" spans="1:13" s="476" customFormat="1" ht="13.5" customHeight="1">
      <c r="A144" s="640"/>
      <c r="B144" s="40" t="s">
        <v>3193</v>
      </c>
      <c r="C144" s="641">
        <v>88888</v>
      </c>
      <c r="D144" s="73"/>
      <c r="E144" s="594" t="s">
        <v>3490</v>
      </c>
      <c r="F144" s="73" t="s">
        <v>3491</v>
      </c>
      <c r="G144" s="599" t="s">
        <v>3225</v>
      </c>
      <c r="H144" s="590"/>
      <c r="I144" s="598">
        <v>399</v>
      </c>
      <c r="J144" s="574">
        <f t="shared" si="2"/>
        <v>482.78999999999996</v>
      </c>
      <c r="L144" s="477"/>
      <c r="M144" s="593"/>
    </row>
    <row r="145" spans="1:13" s="476" customFormat="1" ht="13.5" customHeight="1">
      <c r="A145" s="640"/>
      <c r="B145" s="40" t="s">
        <v>3193</v>
      </c>
      <c r="C145" s="641">
        <v>88888</v>
      </c>
      <c r="D145" s="73"/>
      <c r="E145" s="632" t="s">
        <v>3492</v>
      </c>
      <c r="F145" s="633" t="s">
        <v>3493</v>
      </c>
      <c r="G145" s="664" t="s">
        <v>3225</v>
      </c>
      <c r="H145" s="665"/>
      <c r="I145" s="635">
        <v>489</v>
      </c>
      <c r="J145" s="574">
        <f t="shared" si="2"/>
        <v>591.6899999999999</v>
      </c>
      <c r="L145" s="182"/>
      <c r="M145" s="593"/>
    </row>
    <row r="146" spans="1:13" s="476" customFormat="1" ht="13.5" customHeight="1">
      <c r="A146" s="640"/>
      <c r="B146" s="40" t="s">
        <v>3193</v>
      </c>
      <c r="C146" s="641">
        <v>88888</v>
      </c>
      <c r="D146" s="73"/>
      <c r="E146" s="632" t="s">
        <v>3494</v>
      </c>
      <c r="F146" s="633" t="s">
        <v>3495</v>
      </c>
      <c r="G146" s="666" t="s">
        <v>3496</v>
      </c>
      <c r="H146" s="667"/>
      <c r="I146" s="635">
        <v>139</v>
      </c>
      <c r="J146" s="574">
        <f t="shared" si="2"/>
        <v>168.19</v>
      </c>
      <c r="L146" s="182"/>
      <c r="M146" s="593"/>
    </row>
    <row r="147" spans="1:13" s="476" customFormat="1" ht="13.5" customHeight="1">
      <c r="A147" s="668">
        <v>20060733</v>
      </c>
      <c r="B147" s="40" t="s">
        <v>3193</v>
      </c>
      <c r="C147" s="641">
        <v>88888</v>
      </c>
      <c r="D147" s="73"/>
      <c r="E147" s="301" t="s">
        <v>3497</v>
      </c>
      <c r="F147" s="73" t="s">
        <v>3498</v>
      </c>
      <c r="G147" s="600" t="s">
        <v>3496</v>
      </c>
      <c r="H147" s="601"/>
      <c r="I147" s="598">
        <v>189</v>
      </c>
      <c r="J147" s="574">
        <f t="shared" si="2"/>
        <v>228.69</v>
      </c>
      <c r="L147" s="477"/>
      <c r="M147" s="593"/>
    </row>
    <row r="148" spans="1:13" s="476" customFormat="1" ht="13.5" customHeight="1">
      <c r="A148" s="640"/>
      <c r="B148" s="40" t="s">
        <v>3193</v>
      </c>
      <c r="C148" s="641">
        <v>88888</v>
      </c>
      <c r="D148" s="73"/>
      <c r="E148" s="669" t="s">
        <v>3499</v>
      </c>
      <c r="F148" s="670" t="s">
        <v>3500</v>
      </c>
      <c r="G148" s="671" t="s">
        <v>3501</v>
      </c>
      <c r="H148" s="672"/>
      <c r="I148" s="635">
        <v>1099</v>
      </c>
      <c r="J148" s="574">
        <f t="shared" si="2"/>
        <v>1329.79</v>
      </c>
      <c r="L148" s="673"/>
      <c r="M148" s="593"/>
    </row>
    <row r="149" spans="1:13" s="476" customFormat="1" ht="13.5" customHeight="1">
      <c r="A149" s="640"/>
      <c r="B149" s="40" t="s">
        <v>3193</v>
      </c>
      <c r="C149" s="641">
        <v>88888</v>
      </c>
      <c r="D149" s="73"/>
      <c r="E149" s="669" t="s">
        <v>3502</v>
      </c>
      <c r="F149" s="670" t="s">
        <v>3503</v>
      </c>
      <c r="G149" s="671" t="s">
        <v>3501</v>
      </c>
      <c r="H149" s="672"/>
      <c r="I149" s="635">
        <v>1399</v>
      </c>
      <c r="J149" s="574">
        <f t="shared" si="2"/>
        <v>1692.79</v>
      </c>
      <c r="L149" s="673"/>
      <c r="M149" s="593"/>
    </row>
    <row r="150" spans="1:13" s="476" customFormat="1" ht="13.5" customHeight="1">
      <c r="A150" s="640"/>
      <c r="B150" s="40" t="s">
        <v>3193</v>
      </c>
      <c r="C150" s="641">
        <v>88888</v>
      </c>
      <c r="D150" s="73"/>
      <c r="E150" s="576" t="s">
        <v>3504</v>
      </c>
      <c r="F150" s="73" t="s">
        <v>3505</v>
      </c>
      <c r="G150" s="664" t="s">
        <v>3225</v>
      </c>
      <c r="H150" s="665"/>
      <c r="I150" s="579">
        <v>379</v>
      </c>
      <c r="J150" s="574">
        <f t="shared" si="2"/>
        <v>458.59</v>
      </c>
      <c r="L150" s="477"/>
      <c r="M150" s="593"/>
    </row>
    <row r="151" spans="1:13" s="476" customFormat="1" ht="13.5" customHeight="1">
      <c r="A151" s="640"/>
      <c r="B151" s="40" t="s">
        <v>3193</v>
      </c>
      <c r="C151" s="641">
        <v>88888</v>
      </c>
      <c r="D151" s="73"/>
      <c r="E151" s="576" t="s">
        <v>3506</v>
      </c>
      <c r="F151" s="73" t="s">
        <v>3507</v>
      </c>
      <c r="G151" s="660" t="s">
        <v>1120</v>
      </c>
      <c r="H151" s="659"/>
      <c r="I151" s="579">
        <v>429</v>
      </c>
      <c r="J151" s="574">
        <f t="shared" si="2"/>
        <v>519.09</v>
      </c>
      <c r="L151" s="477"/>
      <c r="M151" s="593"/>
    </row>
    <row r="152" spans="1:13" s="476" customFormat="1" ht="13.5" customHeight="1">
      <c r="A152" s="640"/>
      <c r="B152" s="40" t="s">
        <v>3193</v>
      </c>
      <c r="C152" s="641">
        <v>88888</v>
      </c>
      <c r="D152" s="73"/>
      <c r="E152" s="576" t="s">
        <v>3508</v>
      </c>
      <c r="F152" s="73" t="s">
        <v>3509</v>
      </c>
      <c r="G152" s="660" t="s">
        <v>1120</v>
      </c>
      <c r="H152" s="659"/>
      <c r="I152" s="579">
        <v>259</v>
      </c>
      <c r="J152" s="574">
        <f t="shared" si="2"/>
        <v>313.39</v>
      </c>
      <c r="L152" s="477"/>
      <c r="M152" s="593"/>
    </row>
    <row r="153" spans="1:13" s="476" customFormat="1" ht="13.5" customHeight="1">
      <c r="A153" s="640"/>
      <c r="B153" s="40" t="s">
        <v>3193</v>
      </c>
      <c r="C153" s="641">
        <v>88888</v>
      </c>
      <c r="D153" s="73"/>
      <c r="E153" s="576" t="s">
        <v>3510</v>
      </c>
      <c r="F153" s="73" t="s">
        <v>3511</v>
      </c>
      <c r="G153" s="660" t="s">
        <v>1120</v>
      </c>
      <c r="H153" s="659"/>
      <c r="I153" s="579">
        <v>399</v>
      </c>
      <c r="J153" s="574">
        <f t="shared" si="2"/>
        <v>482.78999999999996</v>
      </c>
      <c r="L153" s="477"/>
      <c r="M153" s="593"/>
    </row>
    <row r="154" spans="1:13" s="476" customFormat="1" ht="13.5" customHeight="1">
      <c r="A154" s="640"/>
      <c r="B154" s="40" t="s">
        <v>3193</v>
      </c>
      <c r="C154" s="641">
        <v>88888</v>
      </c>
      <c r="D154" s="73"/>
      <c r="E154" s="576" t="s">
        <v>3512</v>
      </c>
      <c r="F154" s="73" t="s">
        <v>3513</v>
      </c>
      <c r="G154" s="660" t="s">
        <v>3501</v>
      </c>
      <c r="H154" s="659"/>
      <c r="I154" s="579">
        <v>599</v>
      </c>
      <c r="J154" s="574">
        <f t="shared" si="2"/>
        <v>724.79</v>
      </c>
      <c r="L154" s="477"/>
      <c r="M154" s="593"/>
    </row>
    <row r="155" spans="1:13" s="476" customFormat="1" ht="13.5" customHeight="1">
      <c r="A155" s="640"/>
      <c r="B155" s="40" t="s">
        <v>3193</v>
      </c>
      <c r="C155" s="641">
        <v>88888</v>
      </c>
      <c r="D155" s="73"/>
      <c r="E155" s="576" t="s">
        <v>3514</v>
      </c>
      <c r="F155" s="73" t="s">
        <v>3515</v>
      </c>
      <c r="G155" s="660" t="s">
        <v>3516</v>
      </c>
      <c r="H155" s="659"/>
      <c r="I155" s="579">
        <v>799</v>
      </c>
      <c r="J155" s="574">
        <f t="shared" si="2"/>
        <v>966.79</v>
      </c>
      <c r="L155" s="477"/>
      <c r="M155" s="593"/>
    </row>
    <row r="156" spans="1:13" s="476" customFormat="1" ht="13.5" customHeight="1">
      <c r="A156" s="640"/>
      <c r="B156" s="40" t="s">
        <v>3193</v>
      </c>
      <c r="C156" s="641">
        <v>88888</v>
      </c>
      <c r="D156" s="73"/>
      <c r="E156" s="576" t="s">
        <v>3517</v>
      </c>
      <c r="F156" s="73" t="s">
        <v>3518</v>
      </c>
      <c r="G156" s="660" t="s">
        <v>3519</v>
      </c>
      <c r="H156" s="659"/>
      <c r="I156" s="579">
        <v>999</v>
      </c>
      <c r="J156" s="574">
        <f t="shared" si="2"/>
        <v>1208.79</v>
      </c>
      <c r="L156" s="477"/>
      <c r="M156" s="593"/>
    </row>
    <row r="157" spans="1:13" s="476" customFormat="1" ht="13.5" customHeight="1">
      <c r="A157" s="640"/>
      <c r="B157" s="40" t="s">
        <v>3193</v>
      </c>
      <c r="C157" s="641">
        <v>88888</v>
      </c>
      <c r="D157" s="73"/>
      <c r="E157" s="576" t="s">
        <v>3520</v>
      </c>
      <c r="F157" s="73" t="s">
        <v>3521</v>
      </c>
      <c r="G157" s="660" t="s">
        <v>3501</v>
      </c>
      <c r="H157" s="659"/>
      <c r="I157" s="579">
        <v>639</v>
      </c>
      <c r="J157" s="574">
        <f t="shared" si="2"/>
        <v>773.1899999999999</v>
      </c>
      <c r="L157" s="477"/>
      <c r="M157" s="593"/>
    </row>
    <row r="158" spans="1:13" s="476" customFormat="1" ht="13.5" customHeight="1">
      <c r="A158" s="640"/>
      <c r="B158" s="40" t="s">
        <v>3193</v>
      </c>
      <c r="C158" s="641">
        <v>88888</v>
      </c>
      <c r="D158" s="73"/>
      <c r="E158" s="576" t="s">
        <v>3522</v>
      </c>
      <c r="F158" s="73" t="s">
        <v>3523</v>
      </c>
      <c r="G158" s="660" t="s">
        <v>3501</v>
      </c>
      <c r="H158" s="659"/>
      <c r="I158" s="579">
        <v>799</v>
      </c>
      <c r="J158" s="574">
        <f t="shared" si="2"/>
        <v>966.79</v>
      </c>
      <c r="L158" s="477"/>
      <c r="M158" s="593"/>
    </row>
    <row r="159" spans="1:13" s="476" customFormat="1" ht="13.5" customHeight="1">
      <c r="A159" s="477"/>
      <c r="B159" s="40" t="s">
        <v>3193</v>
      </c>
      <c r="C159" s="641">
        <v>88888</v>
      </c>
      <c r="D159" s="73"/>
      <c r="E159" s="669" t="s">
        <v>3524</v>
      </c>
      <c r="F159" s="670" t="s">
        <v>3525</v>
      </c>
      <c r="G159" s="664" t="s">
        <v>3225</v>
      </c>
      <c r="H159" s="665"/>
      <c r="I159" s="579">
        <v>239</v>
      </c>
      <c r="J159" s="574">
        <f t="shared" si="2"/>
        <v>289.19</v>
      </c>
      <c r="L159" s="673"/>
      <c r="M159" s="593"/>
    </row>
    <row r="160" spans="1:13" s="476" customFormat="1" ht="13.5" customHeight="1">
      <c r="A160" s="477"/>
      <c r="B160" s="40" t="s">
        <v>3193</v>
      </c>
      <c r="C160" s="641">
        <v>88888</v>
      </c>
      <c r="D160" s="73"/>
      <c r="E160" s="669" t="s">
        <v>3526</v>
      </c>
      <c r="F160" s="670" t="s">
        <v>3527</v>
      </c>
      <c r="G160" s="664" t="s">
        <v>3225</v>
      </c>
      <c r="H160" s="665"/>
      <c r="I160" s="579">
        <v>279</v>
      </c>
      <c r="J160" s="574">
        <f t="shared" si="2"/>
        <v>337.59</v>
      </c>
      <c r="L160" s="673"/>
      <c r="M160" s="593"/>
    </row>
    <row r="161" spans="1:13" s="476" customFormat="1" ht="13.5" customHeight="1">
      <c r="A161" s="477"/>
      <c r="B161" s="40" t="s">
        <v>3193</v>
      </c>
      <c r="C161" s="641">
        <v>88888</v>
      </c>
      <c r="D161" s="73"/>
      <c r="E161" s="669" t="s">
        <v>3528</v>
      </c>
      <c r="F161" s="670" t="s">
        <v>3529</v>
      </c>
      <c r="G161" s="664" t="s">
        <v>3225</v>
      </c>
      <c r="H161" s="665"/>
      <c r="I161" s="579">
        <v>99</v>
      </c>
      <c r="J161" s="574">
        <f aca="true" t="shared" si="3" ref="J161:J173">1.21*I161</f>
        <v>119.78999999999999</v>
      </c>
      <c r="L161" s="673"/>
      <c r="M161" s="593"/>
    </row>
    <row r="162" spans="1:13" s="476" customFormat="1" ht="13.5" customHeight="1">
      <c r="A162" s="477"/>
      <c r="B162" s="40" t="s">
        <v>3193</v>
      </c>
      <c r="C162" s="641">
        <v>88888</v>
      </c>
      <c r="D162" s="73"/>
      <c r="E162" s="669" t="s">
        <v>3530</v>
      </c>
      <c r="F162" s="670" t="s">
        <v>3531</v>
      </c>
      <c r="G162" s="664" t="s">
        <v>3225</v>
      </c>
      <c r="H162" s="665"/>
      <c r="I162" s="579">
        <v>99</v>
      </c>
      <c r="J162" s="574">
        <f t="shared" si="3"/>
        <v>119.78999999999999</v>
      </c>
      <c r="L162" s="673"/>
      <c r="M162" s="593"/>
    </row>
    <row r="163" spans="1:13" s="476" customFormat="1" ht="13.5" customHeight="1">
      <c r="A163" s="668">
        <v>80000062</v>
      </c>
      <c r="B163" s="40" t="s">
        <v>3193</v>
      </c>
      <c r="C163" s="641">
        <v>88888</v>
      </c>
      <c r="D163" s="73"/>
      <c r="E163" s="594" t="s">
        <v>3532</v>
      </c>
      <c r="F163" s="595" t="s">
        <v>3533</v>
      </c>
      <c r="G163" s="599" t="s">
        <v>3225</v>
      </c>
      <c r="H163" s="590"/>
      <c r="I163" s="674">
        <v>259</v>
      </c>
      <c r="J163" s="574">
        <f t="shared" si="3"/>
        <v>313.39</v>
      </c>
      <c r="L163" s="602"/>
      <c r="M163" s="593"/>
    </row>
    <row r="164" spans="1:13" s="476" customFormat="1" ht="13.5" customHeight="1">
      <c r="A164" s="668">
        <v>20060852</v>
      </c>
      <c r="B164" s="40" t="s">
        <v>3193</v>
      </c>
      <c r="C164" s="641">
        <v>88888</v>
      </c>
      <c r="D164" s="73"/>
      <c r="E164" s="594" t="s">
        <v>3534</v>
      </c>
      <c r="F164" s="595" t="s">
        <v>3535</v>
      </c>
      <c r="G164" s="599" t="s">
        <v>3225</v>
      </c>
      <c r="H164" s="590"/>
      <c r="I164" s="674">
        <v>379</v>
      </c>
      <c r="J164" s="574">
        <f t="shared" si="3"/>
        <v>458.59</v>
      </c>
      <c r="L164" s="602"/>
      <c r="M164" s="593"/>
    </row>
    <row r="165" spans="1:13" s="476" customFormat="1" ht="13.5" customHeight="1">
      <c r="A165" s="668">
        <v>20060853</v>
      </c>
      <c r="B165" s="40" t="s">
        <v>3193</v>
      </c>
      <c r="C165" s="641">
        <v>88888</v>
      </c>
      <c r="D165" s="73"/>
      <c r="E165" s="594" t="s">
        <v>3536</v>
      </c>
      <c r="F165" s="595" t="s">
        <v>3537</v>
      </c>
      <c r="G165" s="599" t="s">
        <v>3225</v>
      </c>
      <c r="H165" s="590"/>
      <c r="I165" s="598">
        <v>119</v>
      </c>
      <c r="J165" s="574">
        <f t="shared" si="3"/>
        <v>143.99</v>
      </c>
      <c r="L165" s="602"/>
      <c r="M165" s="593"/>
    </row>
    <row r="166" spans="1:13" s="476" customFormat="1" ht="13.5" customHeight="1">
      <c r="A166" s="668">
        <v>20070868</v>
      </c>
      <c r="B166" s="40" t="s">
        <v>3193</v>
      </c>
      <c r="C166" s="641">
        <v>88888</v>
      </c>
      <c r="D166" s="73"/>
      <c r="E166" s="301" t="s">
        <v>1112</v>
      </c>
      <c r="F166" s="73" t="s">
        <v>1113</v>
      </c>
      <c r="G166" s="599" t="s">
        <v>3225</v>
      </c>
      <c r="H166" s="590"/>
      <c r="I166" s="598">
        <v>29</v>
      </c>
      <c r="J166" s="574">
        <f t="shared" si="3"/>
        <v>35.089999999999996</v>
      </c>
      <c r="L166" s="477"/>
      <c r="M166" s="593"/>
    </row>
    <row r="167" spans="1:13" s="476" customFormat="1" ht="13.5" customHeight="1">
      <c r="A167" s="640"/>
      <c r="B167" s="40" t="s">
        <v>3193</v>
      </c>
      <c r="C167" s="641">
        <v>88888</v>
      </c>
      <c r="D167" s="73"/>
      <c r="E167" s="576" t="s">
        <v>3538</v>
      </c>
      <c r="F167" s="73" t="s">
        <v>3539</v>
      </c>
      <c r="G167" s="603"/>
      <c r="H167" s="604"/>
      <c r="I167" s="579">
        <v>15</v>
      </c>
      <c r="J167" s="574">
        <f t="shared" si="3"/>
        <v>18.15</v>
      </c>
      <c r="L167" s="477"/>
      <c r="M167" s="593"/>
    </row>
    <row r="168" spans="1:13" s="476" customFormat="1" ht="13.5" customHeight="1">
      <c r="A168" s="640"/>
      <c r="B168" s="40" t="s">
        <v>3193</v>
      </c>
      <c r="C168" s="641">
        <v>88888</v>
      </c>
      <c r="D168" s="73"/>
      <c r="E168" s="576" t="s">
        <v>3538</v>
      </c>
      <c r="F168" s="73" t="s">
        <v>3540</v>
      </c>
      <c r="G168" s="603"/>
      <c r="H168" s="604"/>
      <c r="I168" s="579">
        <v>17</v>
      </c>
      <c r="J168" s="574">
        <f t="shared" si="3"/>
        <v>20.57</v>
      </c>
      <c r="L168" s="477"/>
      <c r="M168" s="593"/>
    </row>
    <row r="169" spans="1:13" s="476" customFormat="1" ht="13.5" customHeight="1">
      <c r="A169" s="640"/>
      <c r="B169" s="40" t="s">
        <v>3193</v>
      </c>
      <c r="C169" s="641">
        <v>88888</v>
      </c>
      <c r="D169" s="73"/>
      <c r="E169" s="576" t="s">
        <v>3541</v>
      </c>
      <c r="F169" s="73" t="s">
        <v>3542</v>
      </c>
      <c r="G169" s="603"/>
      <c r="H169" s="604"/>
      <c r="I169" s="579">
        <v>999</v>
      </c>
      <c r="J169" s="574">
        <f t="shared" si="3"/>
        <v>1208.79</v>
      </c>
      <c r="L169" s="477"/>
      <c r="M169" s="593"/>
    </row>
    <row r="170" spans="1:13" s="476" customFormat="1" ht="13.5" customHeight="1">
      <c r="A170" s="640"/>
      <c r="B170" s="40" t="s">
        <v>3193</v>
      </c>
      <c r="C170" s="641">
        <v>88888</v>
      </c>
      <c r="D170" s="73"/>
      <c r="E170" s="576" t="s">
        <v>3543</v>
      </c>
      <c r="F170" s="73" t="s">
        <v>3544</v>
      </c>
      <c r="G170" s="603"/>
      <c r="H170" s="604"/>
      <c r="I170" s="579">
        <v>229</v>
      </c>
      <c r="J170" s="574">
        <f t="shared" si="3"/>
        <v>277.09</v>
      </c>
      <c r="L170" s="477"/>
      <c r="M170" s="593"/>
    </row>
    <row r="171" spans="1:13" s="476" customFormat="1" ht="13.5" customHeight="1">
      <c r="A171" s="640"/>
      <c r="B171" s="40" t="s">
        <v>3193</v>
      </c>
      <c r="C171" s="641">
        <v>88888</v>
      </c>
      <c r="D171" s="73"/>
      <c r="E171" s="576" t="s">
        <v>3545</v>
      </c>
      <c r="F171" s="73" t="s">
        <v>3546</v>
      </c>
      <c r="G171" s="603"/>
      <c r="H171" s="604"/>
      <c r="I171" s="579">
        <v>209</v>
      </c>
      <c r="J171" s="574">
        <f t="shared" si="3"/>
        <v>252.89</v>
      </c>
      <c r="L171" s="477"/>
      <c r="M171" s="593"/>
    </row>
    <row r="172" spans="1:13" s="476" customFormat="1" ht="13.5" customHeight="1">
      <c r="A172" s="640"/>
      <c r="B172" s="40" t="s">
        <v>3193</v>
      </c>
      <c r="C172" s="641">
        <v>88888</v>
      </c>
      <c r="D172" s="73"/>
      <c r="E172" s="576" t="s">
        <v>3547</v>
      </c>
      <c r="F172" s="73" t="s">
        <v>3548</v>
      </c>
      <c r="G172" s="622"/>
      <c r="I172" s="579">
        <v>769</v>
      </c>
      <c r="J172" s="574">
        <f t="shared" si="3"/>
        <v>930.49</v>
      </c>
      <c r="L172" s="477"/>
      <c r="M172" s="593"/>
    </row>
    <row r="173" spans="1:13" s="476" customFormat="1" ht="13.5" customHeight="1">
      <c r="A173" s="675"/>
      <c r="B173" s="676" t="s">
        <v>3193</v>
      </c>
      <c r="C173" s="677">
        <v>88888</v>
      </c>
      <c r="D173" s="477"/>
      <c r="E173" s="678" t="s">
        <v>3549</v>
      </c>
      <c r="F173" s="83" t="s">
        <v>3550</v>
      </c>
      <c r="G173" s="679"/>
      <c r="I173" s="680">
        <v>69</v>
      </c>
      <c r="J173" s="584">
        <f t="shared" si="3"/>
        <v>83.49</v>
      </c>
      <c r="L173" s="174"/>
      <c r="M173" s="593"/>
    </row>
  </sheetData>
  <mergeCells count="2">
    <mergeCell ref="A1:C1"/>
    <mergeCell ref="I1:J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L313"/>
  <sheetViews>
    <sheetView workbookViewId="0" topLeftCell="A1">
      <selection activeCell="A1" sqref="A1:IV16384"/>
    </sheetView>
  </sheetViews>
  <sheetFormatPr defaultColWidth="9.140625" defaultRowHeight="12.75"/>
  <cols>
    <col min="1" max="2" width="8.7109375" style="96" customWidth="1"/>
    <col min="3" max="3" width="5.7109375" style="96" customWidth="1"/>
    <col min="4" max="4" width="1.7109375" style="96" customWidth="1"/>
    <col min="5" max="5" width="21.7109375" style="96" customWidth="1"/>
    <col min="6" max="6" width="69.7109375" style="96" customWidth="1"/>
    <col min="7" max="7" width="18.7109375" style="96" customWidth="1"/>
    <col min="8" max="8" width="1.7109375" style="96" customWidth="1"/>
    <col min="9" max="10" width="9.140625" style="96" customWidth="1"/>
    <col min="11" max="11" width="1.7109375" style="96" customWidth="1"/>
    <col min="12" max="16384" width="9.140625" style="96" customWidth="1"/>
  </cols>
  <sheetData>
    <row r="1" spans="1:12" ht="50.25" customHeight="1">
      <c r="A1" s="857" t="s">
        <v>99</v>
      </c>
      <c r="B1" s="858"/>
      <c r="C1" s="859"/>
      <c r="D1" s="1"/>
      <c r="E1" s="1" t="s">
        <v>3551</v>
      </c>
      <c r="F1" s="2"/>
      <c r="G1" s="3"/>
      <c r="I1" s="860" t="s">
        <v>101</v>
      </c>
      <c r="J1" s="861"/>
      <c r="L1" s="4" t="s">
        <v>102</v>
      </c>
    </row>
    <row r="2" spans="1:12" ht="12.75">
      <c r="A2" s="6" t="s">
        <v>103</v>
      </c>
      <c r="B2" s="9"/>
      <c r="C2" s="340" t="s">
        <v>104</v>
      </c>
      <c r="D2" s="340"/>
      <c r="E2" s="341" t="s">
        <v>105</v>
      </c>
      <c r="F2" s="11" t="s">
        <v>106</v>
      </c>
      <c r="G2" s="12" t="s">
        <v>510</v>
      </c>
      <c r="I2" s="150" t="s">
        <v>107</v>
      </c>
      <c r="J2" s="151" t="s">
        <v>107</v>
      </c>
      <c r="L2" s="15"/>
    </row>
    <row r="3" spans="1:12" ht="12.75">
      <c r="A3" s="17" t="s">
        <v>108</v>
      </c>
      <c r="B3" s="20"/>
      <c r="C3" s="342" t="s">
        <v>108</v>
      </c>
      <c r="D3" s="342"/>
      <c r="E3" s="343"/>
      <c r="F3" s="22"/>
      <c r="G3" s="23" t="s">
        <v>511</v>
      </c>
      <c r="I3" s="152" t="s">
        <v>109</v>
      </c>
      <c r="J3" s="153" t="s">
        <v>110</v>
      </c>
      <c r="L3" s="26"/>
    </row>
    <row r="4" spans="1:12" ht="12.75">
      <c r="A4" s="27"/>
      <c r="B4" s="28"/>
      <c r="C4" s="28"/>
      <c r="D4" s="28"/>
      <c r="E4" s="29" t="s">
        <v>3552</v>
      </c>
      <c r="F4" s="30"/>
      <c r="G4" s="31"/>
      <c r="I4" s="47"/>
      <c r="J4" s="48"/>
      <c r="L4" s="49"/>
    </row>
    <row r="5" spans="1:12" ht="12.75">
      <c r="A5" s="167"/>
      <c r="B5" s="374" t="s">
        <v>3553</v>
      </c>
      <c r="C5" s="427">
        <v>88888</v>
      </c>
      <c r="D5" s="167"/>
      <c r="E5" s="682" t="s">
        <v>3554</v>
      </c>
      <c r="F5" s="683" t="s">
        <v>3555</v>
      </c>
      <c r="G5" s="683"/>
      <c r="H5" s="195"/>
      <c r="I5" s="42">
        <v>37</v>
      </c>
      <c r="J5" s="42">
        <f>+I5*1.21</f>
        <v>44.769999999999996</v>
      </c>
      <c r="K5" s="41"/>
      <c r="L5" s="44">
        <v>379</v>
      </c>
    </row>
    <row r="6" spans="1:12" ht="12.75">
      <c r="A6" s="167"/>
      <c r="B6" s="374" t="s">
        <v>3553</v>
      </c>
      <c r="C6" s="427">
        <v>88888</v>
      </c>
      <c r="D6" s="167"/>
      <c r="E6" s="682" t="s">
        <v>3556</v>
      </c>
      <c r="F6" s="683" t="s">
        <v>3557</v>
      </c>
      <c r="G6" s="683"/>
      <c r="H6" s="195"/>
      <c r="I6" s="42">
        <v>73</v>
      </c>
      <c r="J6" s="42">
        <f>+I6*1.21</f>
        <v>88.33</v>
      </c>
      <c r="K6" s="41"/>
      <c r="L6" s="44">
        <v>379</v>
      </c>
    </row>
    <row r="7" spans="1:12" ht="12.75">
      <c r="A7" s="27"/>
      <c r="B7" s="28"/>
      <c r="C7" s="28"/>
      <c r="D7" s="28"/>
      <c r="E7" s="29" t="s">
        <v>3558</v>
      </c>
      <c r="F7" s="30"/>
      <c r="G7" s="31"/>
      <c r="I7" s="47"/>
      <c r="J7" s="154"/>
      <c r="L7" s="49"/>
    </row>
    <row r="8" spans="1:12" ht="12.75">
      <c r="A8" s="167"/>
      <c r="B8" s="374" t="s">
        <v>3553</v>
      </c>
      <c r="C8" s="427">
        <v>88888</v>
      </c>
      <c r="D8" s="167"/>
      <c r="E8" s="682" t="s">
        <v>3559</v>
      </c>
      <c r="F8" s="683" t="s">
        <v>3560</v>
      </c>
      <c r="G8" s="683"/>
      <c r="H8" s="195"/>
      <c r="I8" s="42">
        <v>240</v>
      </c>
      <c r="J8" s="42">
        <f aca="true" t="shared" si="0" ref="J8:J31">+I8*1.21</f>
        <v>290.4</v>
      </c>
      <c r="K8" s="41"/>
      <c r="L8" s="44">
        <v>379</v>
      </c>
    </row>
    <row r="9" spans="1:12" ht="12.75">
      <c r="A9" s="167"/>
      <c r="B9" s="374" t="s">
        <v>3553</v>
      </c>
      <c r="C9" s="427">
        <v>88888</v>
      </c>
      <c r="D9" s="167"/>
      <c r="E9" s="682" t="s">
        <v>3561</v>
      </c>
      <c r="F9" s="683" t="s">
        <v>3562</v>
      </c>
      <c r="G9" s="683"/>
      <c r="H9" s="195"/>
      <c r="I9" s="42">
        <v>268</v>
      </c>
      <c r="J9" s="42">
        <f t="shared" si="0"/>
        <v>324.28</v>
      </c>
      <c r="K9" s="41"/>
      <c r="L9" s="44">
        <v>379</v>
      </c>
    </row>
    <row r="10" spans="1:12" ht="12.75">
      <c r="A10" s="167"/>
      <c r="B10" s="374" t="s">
        <v>3553</v>
      </c>
      <c r="C10" s="427">
        <v>88888</v>
      </c>
      <c r="D10" s="167"/>
      <c r="E10" s="682" t="s">
        <v>3563</v>
      </c>
      <c r="F10" s="683" t="s">
        <v>3564</v>
      </c>
      <c r="G10" s="683"/>
      <c r="H10" s="195"/>
      <c r="I10" s="42">
        <v>287</v>
      </c>
      <c r="J10" s="42">
        <f t="shared" si="0"/>
        <v>347.27</v>
      </c>
      <c r="K10" s="41"/>
      <c r="L10" s="44">
        <v>379</v>
      </c>
    </row>
    <row r="11" spans="1:12" ht="12.75">
      <c r="A11" s="167"/>
      <c r="B11" s="374" t="s">
        <v>3553</v>
      </c>
      <c r="C11" s="427">
        <v>88888</v>
      </c>
      <c r="D11" s="167"/>
      <c r="E11" s="682" t="s">
        <v>3565</v>
      </c>
      <c r="F11" s="683" t="s">
        <v>3566</v>
      </c>
      <c r="G11" s="683"/>
      <c r="H11" s="195"/>
      <c r="I11" s="42">
        <v>189</v>
      </c>
      <c r="J11" s="42">
        <f t="shared" si="0"/>
        <v>228.69</v>
      </c>
      <c r="K11" s="41"/>
      <c r="L11" s="44">
        <v>379</v>
      </c>
    </row>
    <row r="12" spans="1:12" ht="12.75">
      <c r="A12" s="167"/>
      <c r="B12" s="374" t="s">
        <v>3553</v>
      </c>
      <c r="C12" s="427">
        <v>88888</v>
      </c>
      <c r="D12" s="167"/>
      <c r="E12" s="684" t="s">
        <v>3567</v>
      </c>
      <c r="F12" s="685" t="s">
        <v>3568</v>
      </c>
      <c r="G12" s="685"/>
      <c r="H12" s="195"/>
      <c r="I12" s="42">
        <v>250</v>
      </c>
      <c r="J12" s="42">
        <f t="shared" si="0"/>
        <v>302.5</v>
      </c>
      <c r="K12" s="41"/>
      <c r="L12" s="44">
        <v>379</v>
      </c>
    </row>
    <row r="13" spans="1:12" ht="12.75">
      <c r="A13" s="167"/>
      <c r="B13" s="374" t="s">
        <v>3553</v>
      </c>
      <c r="C13" s="427">
        <v>88888</v>
      </c>
      <c r="D13" s="167"/>
      <c r="E13" s="684" t="s">
        <v>3569</v>
      </c>
      <c r="F13" s="685" t="s">
        <v>3570</v>
      </c>
      <c r="G13" s="685"/>
      <c r="H13" s="195"/>
      <c r="I13" s="42">
        <v>6.5</v>
      </c>
      <c r="J13" s="42">
        <f t="shared" si="0"/>
        <v>7.865</v>
      </c>
      <c r="K13" s="41"/>
      <c r="L13" s="44">
        <v>379</v>
      </c>
    </row>
    <row r="14" spans="1:12" ht="12.75">
      <c r="A14" s="167"/>
      <c r="B14" s="374" t="s">
        <v>3553</v>
      </c>
      <c r="C14" s="427">
        <v>88888</v>
      </c>
      <c r="D14" s="167"/>
      <c r="E14" s="686" t="s">
        <v>3571</v>
      </c>
      <c r="F14" s="685" t="s">
        <v>3572</v>
      </c>
      <c r="G14" s="685"/>
      <c r="H14" s="195"/>
      <c r="I14" s="42">
        <v>223</v>
      </c>
      <c r="J14" s="42">
        <f t="shared" si="0"/>
        <v>269.83</v>
      </c>
      <c r="K14" s="41"/>
      <c r="L14" s="44">
        <v>379</v>
      </c>
    </row>
    <row r="15" spans="1:12" ht="12.75">
      <c r="A15" s="167"/>
      <c r="B15" s="374" t="s">
        <v>3553</v>
      </c>
      <c r="C15" s="427">
        <v>88888</v>
      </c>
      <c r="D15" s="167"/>
      <c r="E15" s="686" t="s">
        <v>3573</v>
      </c>
      <c r="F15" s="685" t="s">
        <v>3574</v>
      </c>
      <c r="G15" s="685"/>
      <c r="H15" s="195"/>
      <c r="I15" s="42">
        <v>498</v>
      </c>
      <c r="J15" s="42">
        <f t="shared" si="0"/>
        <v>602.5799999999999</v>
      </c>
      <c r="K15" s="41"/>
      <c r="L15" s="44">
        <v>379</v>
      </c>
    </row>
    <row r="16" spans="1:12" ht="12.75">
      <c r="A16" s="167"/>
      <c r="B16" s="374" t="s">
        <v>3553</v>
      </c>
      <c r="C16" s="427">
        <v>88888</v>
      </c>
      <c r="D16" s="167"/>
      <c r="E16" s="686" t="s">
        <v>3575</v>
      </c>
      <c r="F16" s="685" t="s">
        <v>3576</v>
      </c>
      <c r="G16" s="685"/>
      <c r="H16" s="195"/>
      <c r="I16" s="42">
        <v>240</v>
      </c>
      <c r="J16" s="42">
        <f t="shared" si="0"/>
        <v>290.4</v>
      </c>
      <c r="K16" s="41"/>
      <c r="L16" s="44">
        <v>379</v>
      </c>
    </row>
    <row r="17" spans="1:12" ht="12.75">
      <c r="A17" s="167"/>
      <c r="B17" s="374" t="s">
        <v>3553</v>
      </c>
      <c r="C17" s="427">
        <v>88888</v>
      </c>
      <c r="D17" s="167"/>
      <c r="E17" s="686" t="s">
        <v>3577</v>
      </c>
      <c r="F17" s="685" t="s">
        <v>3578</v>
      </c>
      <c r="G17" s="685"/>
      <c r="H17" s="195"/>
      <c r="I17" s="42">
        <v>235</v>
      </c>
      <c r="J17" s="42">
        <f t="shared" si="0"/>
        <v>284.34999999999997</v>
      </c>
      <c r="K17" s="41"/>
      <c r="L17" s="44">
        <v>379</v>
      </c>
    </row>
    <row r="18" spans="1:12" ht="12.75">
      <c r="A18" s="167"/>
      <c r="B18" s="374" t="s">
        <v>3553</v>
      </c>
      <c r="C18" s="427">
        <v>88888</v>
      </c>
      <c r="D18" s="167"/>
      <c r="E18" s="684" t="s">
        <v>3579</v>
      </c>
      <c r="F18" s="685" t="s">
        <v>3580</v>
      </c>
      <c r="G18" s="685"/>
      <c r="H18" s="195"/>
      <c r="I18" s="42">
        <v>307</v>
      </c>
      <c r="J18" s="42">
        <f t="shared" si="0"/>
        <v>371.46999999999997</v>
      </c>
      <c r="K18" s="41"/>
      <c r="L18" s="44">
        <v>379</v>
      </c>
    </row>
    <row r="19" spans="1:12" ht="12.75">
      <c r="A19" s="167"/>
      <c r="B19" s="374" t="s">
        <v>3553</v>
      </c>
      <c r="C19" s="427">
        <v>88888</v>
      </c>
      <c r="D19" s="167"/>
      <c r="E19" s="682" t="s">
        <v>3581</v>
      </c>
      <c r="F19" s="683" t="s">
        <v>3582</v>
      </c>
      <c r="G19" s="683"/>
      <c r="H19" s="195"/>
      <c r="I19" s="42">
        <v>374</v>
      </c>
      <c r="J19" s="42">
        <f t="shared" si="0"/>
        <v>452.53999999999996</v>
      </c>
      <c r="K19" s="41"/>
      <c r="L19" s="44">
        <v>379</v>
      </c>
    </row>
    <row r="20" spans="1:12" ht="12.75">
      <c r="A20" s="167"/>
      <c r="B20" s="374" t="s">
        <v>3553</v>
      </c>
      <c r="C20" s="427">
        <v>88888</v>
      </c>
      <c r="D20" s="374"/>
      <c r="E20" s="682" t="s">
        <v>3583</v>
      </c>
      <c r="F20" s="683" t="s">
        <v>3584</v>
      </c>
      <c r="G20" s="683"/>
      <c r="H20" s="195"/>
      <c r="I20" s="42">
        <v>149</v>
      </c>
      <c r="J20" s="42">
        <f t="shared" si="0"/>
        <v>180.29</v>
      </c>
      <c r="K20" s="41"/>
      <c r="L20" s="44">
        <v>379</v>
      </c>
    </row>
    <row r="21" spans="1:12" ht="12.75">
      <c r="A21" s="167"/>
      <c r="B21" s="374" t="s">
        <v>3553</v>
      </c>
      <c r="C21" s="427">
        <v>88888</v>
      </c>
      <c r="D21" s="374"/>
      <c r="E21" s="682" t="s">
        <v>3585</v>
      </c>
      <c r="F21" s="683" t="s">
        <v>3586</v>
      </c>
      <c r="G21" s="683"/>
      <c r="H21" s="195"/>
      <c r="I21" s="42">
        <v>147</v>
      </c>
      <c r="J21" s="42">
        <f t="shared" si="0"/>
        <v>177.87</v>
      </c>
      <c r="K21" s="41"/>
      <c r="L21" s="44">
        <v>379</v>
      </c>
    </row>
    <row r="22" spans="1:12" ht="12.75">
      <c r="A22" s="167"/>
      <c r="B22" s="374" t="s">
        <v>3553</v>
      </c>
      <c r="C22" s="427">
        <v>88888</v>
      </c>
      <c r="D22" s="374"/>
      <c r="E22" s="682" t="s">
        <v>3587</v>
      </c>
      <c r="F22" s="683" t="s">
        <v>3588</v>
      </c>
      <c r="G22" s="683"/>
      <c r="H22" s="195"/>
      <c r="I22" s="42">
        <v>34</v>
      </c>
      <c r="J22" s="42">
        <f t="shared" si="0"/>
        <v>41.14</v>
      </c>
      <c r="K22" s="41"/>
      <c r="L22" s="44">
        <v>379</v>
      </c>
    </row>
    <row r="23" spans="1:12" ht="12.75">
      <c r="A23" s="167"/>
      <c r="B23" s="374" t="s">
        <v>3553</v>
      </c>
      <c r="C23" s="427">
        <v>88888</v>
      </c>
      <c r="D23" s="167"/>
      <c r="E23" s="682" t="s">
        <v>3589</v>
      </c>
      <c r="F23" s="683" t="s">
        <v>3590</v>
      </c>
      <c r="G23" s="683"/>
      <c r="H23" s="195"/>
      <c r="I23" s="42">
        <v>293</v>
      </c>
      <c r="J23" s="42">
        <f t="shared" si="0"/>
        <v>354.53</v>
      </c>
      <c r="K23" s="41"/>
      <c r="L23" s="44">
        <v>379</v>
      </c>
    </row>
    <row r="24" spans="1:12" ht="12.75">
      <c r="A24" s="167"/>
      <c r="B24" s="374" t="s">
        <v>3553</v>
      </c>
      <c r="C24" s="427">
        <v>88888</v>
      </c>
      <c r="D24" s="167"/>
      <c r="E24" s="682" t="s">
        <v>3591</v>
      </c>
      <c r="F24" s="683" t="s">
        <v>3592</v>
      </c>
      <c r="G24" s="683"/>
      <c r="H24" s="195"/>
      <c r="I24" s="42">
        <v>38</v>
      </c>
      <c r="J24" s="42">
        <f t="shared" si="0"/>
        <v>45.98</v>
      </c>
      <c r="K24" s="41"/>
      <c r="L24" s="44">
        <v>379</v>
      </c>
    </row>
    <row r="25" spans="1:12" ht="12.75">
      <c r="A25" s="167"/>
      <c r="B25" s="374" t="s">
        <v>3553</v>
      </c>
      <c r="C25" s="427">
        <v>88888</v>
      </c>
      <c r="D25" s="167"/>
      <c r="E25" s="682" t="s">
        <v>3593</v>
      </c>
      <c r="F25" s="683" t="s">
        <v>3594</v>
      </c>
      <c r="G25" s="683"/>
      <c r="H25" s="195"/>
      <c r="I25" s="42">
        <v>50</v>
      </c>
      <c r="J25" s="42">
        <f t="shared" si="0"/>
        <v>60.5</v>
      </c>
      <c r="K25" s="41"/>
      <c r="L25" s="44">
        <v>379</v>
      </c>
    </row>
    <row r="26" spans="1:12" ht="12.75">
      <c r="A26" s="167"/>
      <c r="B26" s="374" t="s">
        <v>3553</v>
      </c>
      <c r="C26" s="427">
        <v>88888</v>
      </c>
      <c r="D26" s="167"/>
      <c r="E26" s="682" t="s">
        <v>3595</v>
      </c>
      <c r="F26" s="683" t="s">
        <v>3596</v>
      </c>
      <c r="G26" s="683"/>
      <c r="H26" s="195"/>
      <c r="I26" s="42">
        <v>63</v>
      </c>
      <c r="J26" s="42">
        <f t="shared" si="0"/>
        <v>76.23</v>
      </c>
      <c r="K26" s="41"/>
      <c r="L26" s="44">
        <v>379</v>
      </c>
    </row>
    <row r="27" spans="1:12" ht="12.75">
      <c r="A27" s="167"/>
      <c r="B27" s="374" t="s">
        <v>3553</v>
      </c>
      <c r="C27" s="427">
        <v>88888</v>
      </c>
      <c r="D27" s="167"/>
      <c r="E27" s="682" t="s">
        <v>3597</v>
      </c>
      <c r="F27" s="683" t="s">
        <v>3598</v>
      </c>
      <c r="G27" s="683"/>
      <c r="H27" s="195"/>
      <c r="I27" s="42">
        <v>161</v>
      </c>
      <c r="J27" s="42">
        <f t="shared" si="0"/>
        <v>194.81</v>
      </c>
      <c r="K27" s="41"/>
      <c r="L27" s="44">
        <v>379</v>
      </c>
    </row>
    <row r="28" spans="1:12" ht="12.75">
      <c r="A28" s="167"/>
      <c r="B28" s="374" t="s">
        <v>3553</v>
      </c>
      <c r="C28" s="427">
        <v>88888</v>
      </c>
      <c r="D28" s="167"/>
      <c r="E28" s="682" t="s">
        <v>3599</v>
      </c>
      <c r="F28" s="683" t="s">
        <v>3600</v>
      </c>
      <c r="G28" s="683"/>
      <c r="H28" s="195"/>
      <c r="I28" s="42">
        <v>255</v>
      </c>
      <c r="J28" s="42">
        <f t="shared" si="0"/>
        <v>308.55</v>
      </c>
      <c r="K28" s="41"/>
      <c r="L28" s="44">
        <v>379</v>
      </c>
    </row>
    <row r="29" spans="1:12" ht="12.75">
      <c r="A29" s="167"/>
      <c r="B29" s="374" t="s">
        <v>3553</v>
      </c>
      <c r="C29" s="427">
        <v>88888</v>
      </c>
      <c r="D29" s="167"/>
      <c r="E29" s="682" t="s">
        <v>3601</v>
      </c>
      <c r="F29" s="683" t="s">
        <v>3602</v>
      </c>
      <c r="G29" s="683"/>
      <c r="H29" s="195"/>
      <c r="I29" s="42">
        <v>189</v>
      </c>
      <c r="J29" s="42">
        <f t="shared" si="0"/>
        <v>228.69</v>
      </c>
      <c r="K29" s="41"/>
      <c r="L29" s="44">
        <v>379</v>
      </c>
    </row>
    <row r="30" spans="1:12" ht="12.75">
      <c r="A30" s="167"/>
      <c r="B30" s="374" t="s">
        <v>3553</v>
      </c>
      <c r="C30" s="427">
        <v>88888</v>
      </c>
      <c r="D30" s="167"/>
      <c r="E30" s="682" t="s">
        <v>3603</v>
      </c>
      <c r="F30" s="683" t="s">
        <v>3604</v>
      </c>
      <c r="G30" s="683"/>
      <c r="H30" s="195"/>
      <c r="I30" s="42">
        <v>408</v>
      </c>
      <c r="J30" s="42">
        <f t="shared" si="0"/>
        <v>493.68</v>
      </c>
      <c r="K30" s="41"/>
      <c r="L30" s="44">
        <v>379</v>
      </c>
    </row>
    <row r="31" spans="1:12" ht="12.75">
      <c r="A31" s="167"/>
      <c r="B31" s="374" t="s">
        <v>3553</v>
      </c>
      <c r="C31" s="427">
        <v>88888</v>
      </c>
      <c r="D31" s="167"/>
      <c r="E31" s="682" t="s">
        <v>3605</v>
      </c>
      <c r="F31" s="683" t="s">
        <v>3606</v>
      </c>
      <c r="G31" s="683"/>
      <c r="H31" s="195"/>
      <c r="I31" s="42">
        <v>222</v>
      </c>
      <c r="J31" s="42">
        <f t="shared" si="0"/>
        <v>268.62</v>
      </c>
      <c r="K31" s="41"/>
      <c r="L31" s="44">
        <v>379</v>
      </c>
    </row>
    <row r="32" spans="1:12" ht="12.75">
      <c r="A32" s="27"/>
      <c r="B32" s="28"/>
      <c r="C32" s="28"/>
      <c r="D32" s="28"/>
      <c r="E32" s="29" t="s">
        <v>3607</v>
      </c>
      <c r="F32" s="30"/>
      <c r="G32" s="31"/>
      <c r="I32" s="47"/>
      <c r="J32" s="48"/>
      <c r="L32" s="49"/>
    </row>
    <row r="33" spans="1:12" ht="12.75">
      <c r="A33" s="167"/>
      <c r="B33" s="374" t="s">
        <v>3553</v>
      </c>
      <c r="C33" s="427">
        <v>88888</v>
      </c>
      <c r="D33" s="167"/>
      <c r="E33" s="686" t="s">
        <v>3608</v>
      </c>
      <c r="F33" s="685" t="s">
        <v>3609</v>
      </c>
      <c r="G33" s="685"/>
      <c r="H33" s="195"/>
      <c r="I33" s="42">
        <v>485</v>
      </c>
      <c r="J33" s="42">
        <f aca="true" t="shared" si="1" ref="J33:J76">+I33*1.21</f>
        <v>586.85</v>
      </c>
      <c r="K33" s="41"/>
      <c r="L33" s="44">
        <v>379</v>
      </c>
    </row>
    <row r="34" spans="1:12" ht="12.75">
      <c r="A34" s="167"/>
      <c r="B34" s="374" t="s">
        <v>3553</v>
      </c>
      <c r="C34" s="427">
        <v>88888</v>
      </c>
      <c r="D34" s="167"/>
      <c r="E34" s="686" t="s">
        <v>3610</v>
      </c>
      <c r="F34" s="685" t="s">
        <v>3611</v>
      </c>
      <c r="G34" s="685"/>
      <c r="H34" s="195"/>
      <c r="I34" s="42">
        <v>472</v>
      </c>
      <c r="J34" s="42">
        <f t="shared" si="1"/>
        <v>571.12</v>
      </c>
      <c r="K34" s="41"/>
      <c r="L34" s="44">
        <v>379</v>
      </c>
    </row>
    <row r="35" spans="1:12" ht="12.75">
      <c r="A35" s="167"/>
      <c r="B35" s="374" t="s">
        <v>3553</v>
      </c>
      <c r="C35" s="427">
        <v>88888</v>
      </c>
      <c r="D35" s="167"/>
      <c r="E35" s="686" t="s">
        <v>3612</v>
      </c>
      <c r="F35" s="685" t="s">
        <v>3613</v>
      </c>
      <c r="G35" s="685"/>
      <c r="H35" s="195"/>
      <c r="I35" s="42">
        <v>639</v>
      </c>
      <c r="J35" s="42">
        <f t="shared" si="1"/>
        <v>773.1899999999999</v>
      </c>
      <c r="K35" s="41"/>
      <c r="L35" s="44">
        <v>379</v>
      </c>
    </row>
    <row r="36" spans="1:12" ht="12.75">
      <c r="A36" s="167"/>
      <c r="B36" s="374" t="s">
        <v>3553</v>
      </c>
      <c r="C36" s="427">
        <v>88888</v>
      </c>
      <c r="D36" s="167"/>
      <c r="E36" s="686" t="s">
        <v>3614</v>
      </c>
      <c r="F36" s="685" t="s">
        <v>3615</v>
      </c>
      <c r="G36" s="685"/>
      <c r="H36" s="195"/>
      <c r="I36" s="42">
        <v>709</v>
      </c>
      <c r="J36" s="42">
        <f t="shared" si="1"/>
        <v>857.89</v>
      </c>
      <c r="K36" s="41"/>
      <c r="L36" s="44">
        <v>379</v>
      </c>
    </row>
    <row r="37" spans="1:12" ht="12.75">
      <c r="A37" s="167"/>
      <c r="B37" s="374" t="s">
        <v>3553</v>
      </c>
      <c r="C37" s="427">
        <v>88888</v>
      </c>
      <c r="D37" s="167"/>
      <c r="E37" s="686" t="s">
        <v>3616</v>
      </c>
      <c r="F37" s="685" t="s">
        <v>3617</v>
      </c>
      <c r="G37" s="685"/>
      <c r="H37" s="195"/>
      <c r="I37" s="42">
        <v>204</v>
      </c>
      <c r="J37" s="42">
        <f t="shared" si="1"/>
        <v>246.84</v>
      </c>
      <c r="K37" s="41"/>
      <c r="L37" s="44">
        <v>379</v>
      </c>
    </row>
    <row r="38" spans="1:12" ht="12.75">
      <c r="A38" s="167"/>
      <c r="B38" s="374" t="s">
        <v>3553</v>
      </c>
      <c r="C38" s="427">
        <v>88888</v>
      </c>
      <c r="D38" s="167"/>
      <c r="E38" s="686" t="s">
        <v>3618</v>
      </c>
      <c r="F38" s="685" t="s">
        <v>3619</v>
      </c>
      <c r="G38" s="685"/>
      <c r="H38" s="195"/>
      <c r="I38" s="42">
        <v>260</v>
      </c>
      <c r="J38" s="42">
        <f t="shared" si="1"/>
        <v>314.59999999999997</v>
      </c>
      <c r="K38" s="41"/>
      <c r="L38" s="44">
        <v>379</v>
      </c>
    </row>
    <row r="39" spans="1:12" ht="12.75">
      <c r="A39" s="167"/>
      <c r="B39" s="374" t="s">
        <v>3553</v>
      </c>
      <c r="C39" s="427">
        <v>88888</v>
      </c>
      <c r="D39" s="167"/>
      <c r="E39" s="686" t="s">
        <v>3620</v>
      </c>
      <c r="F39" s="685" t="s">
        <v>3621</v>
      </c>
      <c r="G39" s="685"/>
      <c r="H39" s="195"/>
      <c r="I39" s="42">
        <v>278</v>
      </c>
      <c r="J39" s="42">
        <f t="shared" si="1"/>
        <v>336.38</v>
      </c>
      <c r="K39" s="41"/>
      <c r="L39" s="44">
        <v>379</v>
      </c>
    </row>
    <row r="40" spans="1:12" ht="12.75">
      <c r="A40" s="167"/>
      <c r="B40" s="374" t="s">
        <v>3553</v>
      </c>
      <c r="C40" s="427">
        <v>88888</v>
      </c>
      <c r="D40" s="167"/>
      <c r="E40" s="686" t="s">
        <v>3622</v>
      </c>
      <c r="F40" s="685" t="s">
        <v>3623</v>
      </c>
      <c r="G40" s="685"/>
      <c r="H40" s="195"/>
      <c r="I40" s="42">
        <v>25</v>
      </c>
      <c r="J40" s="42">
        <f t="shared" si="1"/>
        <v>30.25</v>
      </c>
      <c r="K40" s="41"/>
      <c r="L40" s="44">
        <v>379</v>
      </c>
    </row>
    <row r="41" spans="1:12" ht="12.75">
      <c r="A41" s="167"/>
      <c r="B41" s="374" t="s">
        <v>3553</v>
      </c>
      <c r="C41" s="427">
        <v>88888</v>
      </c>
      <c r="D41" s="167"/>
      <c r="E41" s="686" t="s">
        <v>3624</v>
      </c>
      <c r="F41" s="685" t="s">
        <v>3625</v>
      </c>
      <c r="G41" s="685"/>
      <c r="H41" s="195"/>
      <c r="I41" s="42">
        <v>357</v>
      </c>
      <c r="J41" s="42">
        <f t="shared" si="1"/>
        <v>431.96999999999997</v>
      </c>
      <c r="K41" s="41"/>
      <c r="L41" s="44">
        <v>379</v>
      </c>
    </row>
    <row r="42" spans="1:12" ht="12.75">
      <c r="A42" s="167"/>
      <c r="B42" s="374" t="s">
        <v>3553</v>
      </c>
      <c r="C42" s="427">
        <v>88888</v>
      </c>
      <c r="D42" s="167"/>
      <c r="E42" s="684" t="s">
        <v>3626</v>
      </c>
      <c r="F42" s="685" t="s">
        <v>3627</v>
      </c>
      <c r="G42" s="685"/>
      <c r="H42" s="195"/>
      <c r="I42" s="42">
        <v>238</v>
      </c>
      <c r="J42" s="42">
        <f t="shared" si="1"/>
        <v>287.98</v>
      </c>
      <c r="K42" s="41"/>
      <c r="L42" s="44">
        <v>379</v>
      </c>
    </row>
    <row r="43" spans="1:12" ht="12.75">
      <c r="A43" s="167"/>
      <c r="B43" s="374" t="s">
        <v>3553</v>
      </c>
      <c r="C43" s="427">
        <v>88888</v>
      </c>
      <c r="D43" s="167"/>
      <c r="E43" s="684" t="s">
        <v>3628</v>
      </c>
      <c r="F43" s="685" t="s">
        <v>3629</v>
      </c>
      <c r="G43" s="685"/>
      <c r="H43" s="195"/>
      <c r="I43" s="42">
        <v>238</v>
      </c>
      <c r="J43" s="42">
        <f t="shared" si="1"/>
        <v>287.98</v>
      </c>
      <c r="K43" s="41"/>
      <c r="L43" s="44">
        <v>379</v>
      </c>
    </row>
    <row r="44" spans="1:12" ht="12.75">
      <c r="A44" s="167"/>
      <c r="B44" s="374" t="s">
        <v>3553</v>
      </c>
      <c r="C44" s="427">
        <v>88888</v>
      </c>
      <c r="D44" s="167"/>
      <c r="E44" s="682" t="s">
        <v>3630</v>
      </c>
      <c r="F44" s="683" t="s">
        <v>3631</v>
      </c>
      <c r="G44" s="683"/>
      <c r="H44" s="195"/>
      <c r="I44" s="42">
        <v>270</v>
      </c>
      <c r="J44" s="42">
        <f t="shared" si="1"/>
        <v>326.7</v>
      </c>
      <c r="K44" s="41"/>
      <c r="L44" s="44">
        <v>379</v>
      </c>
    </row>
    <row r="45" spans="1:12" ht="12.75">
      <c r="A45" s="167"/>
      <c r="B45" s="374" t="s">
        <v>3553</v>
      </c>
      <c r="C45" s="427">
        <v>88888</v>
      </c>
      <c r="D45" s="167"/>
      <c r="E45" s="687" t="s">
        <v>3632</v>
      </c>
      <c r="F45" s="683" t="s">
        <v>3633</v>
      </c>
      <c r="G45" s="683"/>
      <c r="H45" s="195"/>
      <c r="I45" s="42">
        <v>169</v>
      </c>
      <c r="J45" s="42">
        <f t="shared" si="1"/>
        <v>204.48999999999998</v>
      </c>
      <c r="K45" s="41"/>
      <c r="L45" s="44">
        <v>379</v>
      </c>
    </row>
    <row r="46" spans="1:12" ht="12.75">
      <c r="A46" s="167"/>
      <c r="B46" s="374" t="s">
        <v>3553</v>
      </c>
      <c r="C46" s="427">
        <v>88888</v>
      </c>
      <c r="D46" s="167"/>
      <c r="E46" s="687" t="s">
        <v>3634</v>
      </c>
      <c r="F46" s="683" t="s">
        <v>3635</v>
      </c>
      <c r="G46" s="683"/>
      <c r="H46" s="195"/>
      <c r="I46" s="42">
        <v>192</v>
      </c>
      <c r="J46" s="42">
        <f t="shared" si="1"/>
        <v>232.32</v>
      </c>
      <c r="K46" s="41"/>
      <c r="L46" s="44">
        <v>379</v>
      </c>
    </row>
    <row r="47" spans="1:12" ht="12.75">
      <c r="A47" s="167"/>
      <c r="B47" s="374" t="s">
        <v>3553</v>
      </c>
      <c r="C47" s="427">
        <v>88888</v>
      </c>
      <c r="D47" s="167"/>
      <c r="E47" s="682" t="s">
        <v>3636</v>
      </c>
      <c r="F47" s="683" t="s">
        <v>3637</v>
      </c>
      <c r="G47" s="683"/>
      <c r="H47" s="195"/>
      <c r="I47" s="42">
        <v>8.5</v>
      </c>
      <c r="J47" s="42">
        <f t="shared" si="1"/>
        <v>10.285</v>
      </c>
      <c r="K47" s="41"/>
      <c r="L47" s="44">
        <v>379</v>
      </c>
    </row>
    <row r="48" spans="1:12" ht="12.75">
      <c r="A48" s="167"/>
      <c r="B48" s="374" t="s">
        <v>3553</v>
      </c>
      <c r="C48" s="427">
        <v>88888</v>
      </c>
      <c r="D48" s="167"/>
      <c r="E48" s="682" t="s">
        <v>3638</v>
      </c>
      <c r="F48" s="683" t="s">
        <v>3639</v>
      </c>
      <c r="G48" s="683"/>
      <c r="H48" s="195"/>
      <c r="I48" s="42">
        <v>300</v>
      </c>
      <c r="J48" s="42">
        <f t="shared" si="1"/>
        <v>363</v>
      </c>
      <c r="K48" s="41"/>
      <c r="L48" s="44">
        <v>379</v>
      </c>
    </row>
    <row r="49" spans="1:12" ht="12.75">
      <c r="A49" s="167"/>
      <c r="B49" s="374" t="s">
        <v>3553</v>
      </c>
      <c r="C49" s="427">
        <v>88888</v>
      </c>
      <c r="D49" s="167"/>
      <c r="E49" s="682" t="s">
        <v>3640</v>
      </c>
      <c r="F49" s="683" t="s">
        <v>3641</v>
      </c>
      <c r="G49" s="683"/>
      <c r="H49" s="195"/>
      <c r="I49" s="42">
        <v>263</v>
      </c>
      <c r="J49" s="42">
        <f t="shared" si="1"/>
        <v>318.23</v>
      </c>
      <c r="K49" s="41"/>
      <c r="L49" s="44">
        <v>379</v>
      </c>
    </row>
    <row r="50" spans="1:12" ht="12.75">
      <c r="A50" s="167"/>
      <c r="B50" s="374" t="s">
        <v>3553</v>
      </c>
      <c r="C50" s="427">
        <v>88888</v>
      </c>
      <c r="D50" s="167"/>
      <c r="E50" s="682" t="s">
        <v>3642</v>
      </c>
      <c r="F50" s="683" t="s">
        <v>3643</v>
      </c>
      <c r="G50" s="683"/>
      <c r="H50" s="195"/>
      <c r="I50" s="42">
        <v>260.31</v>
      </c>
      <c r="J50" s="42">
        <f t="shared" si="1"/>
        <v>314.9751</v>
      </c>
      <c r="K50" s="41"/>
      <c r="L50" s="44">
        <v>379</v>
      </c>
    </row>
    <row r="51" spans="1:12" ht="12.75">
      <c r="A51" s="167"/>
      <c r="B51" s="374" t="s">
        <v>3553</v>
      </c>
      <c r="C51" s="427">
        <v>88888</v>
      </c>
      <c r="D51" s="167"/>
      <c r="E51" s="682" t="s">
        <v>3644</v>
      </c>
      <c r="F51" s="683" t="s">
        <v>3643</v>
      </c>
      <c r="G51" s="683"/>
      <c r="H51" s="195"/>
      <c r="I51" s="42">
        <v>409.02</v>
      </c>
      <c r="J51" s="42">
        <f t="shared" si="1"/>
        <v>494.91419999999994</v>
      </c>
      <c r="K51" s="41"/>
      <c r="L51" s="44">
        <v>379</v>
      </c>
    </row>
    <row r="52" spans="1:12" ht="12.75">
      <c r="A52" s="167"/>
      <c r="B52" s="374" t="s">
        <v>3553</v>
      </c>
      <c r="C52" s="427">
        <v>88888</v>
      </c>
      <c r="D52" s="167"/>
      <c r="E52" s="682" t="s">
        <v>3645</v>
      </c>
      <c r="F52" s="683" t="s">
        <v>3646</v>
      </c>
      <c r="G52" s="683"/>
      <c r="H52" s="195"/>
      <c r="I52" s="42">
        <v>260.31</v>
      </c>
      <c r="J52" s="42">
        <f t="shared" si="1"/>
        <v>314.9751</v>
      </c>
      <c r="K52" s="41"/>
      <c r="L52" s="44">
        <v>379</v>
      </c>
    </row>
    <row r="53" spans="1:12" ht="12.75">
      <c r="A53" s="167"/>
      <c r="B53" s="374" t="s">
        <v>3553</v>
      </c>
      <c r="C53" s="427">
        <v>88888</v>
      </c>
      <c r="D53" s="167"/>
      <c r="E53" s="682" t="s">
        <v>3647</v>
      </c>
      <c r="F53" s="683" t="s">
        <v>3648</v>
      </c>
      <c r="G53" s="683"/>
      <c r="H53" s="195"/>
      <c r="I53" s="42">
        <v>409.02</v>
      </c>
      <c r="J53" s="42">
        <f t="shared" si="1"/>
        <v>494.91419999999994</v>
      </c>
      <c r="K53" s="41"/>
      <c r="L53" s="44">
        <v>379</v>
      </c>
    </row>
    <row r="54" spans="1:12" ht="12.75">
      <c r="A54" s="167"/>
      <c r="B54" s="374" t="s">
        <v>3553</v>
      </c>
      <c r="C54" s="427">
        <v>88888</v>
      </c>
      <c r="D54" s="167"/>
      <c r="E54" s="682" t="s">
        <v>3649</v>
      </c>
      <c r="F54" s="683" t="s">
        <v>3650</v>
      </c>
      <c r="G54" s="683"/>
      <c r="H54" s="195"/>
      <c r="I54" s="42">
        <v>349</v>
      </c>
      <c r="J54" s="42">
        <f t="shared" si="1"/>
        <v>422.28999999999996</v>
      </c>
      <c r="K54" s="41"/>
      <c r="L54" s="44">
        <v>379</v>
      </c>
    </row>
    <row r="55" spans="1:12" ht="12.75">
      <c r="A55" s="167"/>
      <c r="B55" s="374" t="s">
        <v>3553</v>
      </c>
      <c r="C55" s="427">
        <v>88888</v>
      </c>
      <c r="D55" s="167"/>
      <c r="E55" s="682" t="s">
        <v>3651</v>
      </c>
      <c r="F55" s="683" t="s">
        <v>3652</v>
      </c>
      <c r="G55" s="683"/>
      <c r="H55" s="195"/>
      <c r="I55" s="42">
        <v>279</v>
      </c>
      <c r="J55" s="42">
        <f t="shared" si="1"/>
        <v>337.59</v>
      </c>
      <c r="K55" s="41"/>
      <c r="L55" s="44">
        <v>379</v>
      </c>
    </row>
    <row r="56" spans="1:12" ht="12.75">
      <c r="A56" s="167"/>
      <c r="B56" s="374" t="s">
        <v>3553</v>
      </c>
      <c r="C56" s="427">
        <v>88888</v>
      </c>
      <c r="D56" s="167"/>
      <c r="E56" s="682" t="s">
        <v>3653</v>
      </c>
      <c r="F56" s="683" t="s">
        <v>3654</v>
      </c>
      <c r="G56" s="683"/>
      <c r="H56" s="195"/>
      <c r="I56" s="42">
        <v>12</v>
      </c>
      <c r="J56" s="42">
        <f t="shared" si="1"/>
        <v>14.52</v>
      </c>
      <c r="K56" s="41"/>
      <c r="L56" s="44">
        <v>379</v>
      </c>
    </row>
    <row r="57" spans="1:12" ht="12.75">
      <c r="A57" s="167"/>
      <c r="B57" s="374" t="s">
        <v>3553</v>
      </c>
      <c r="C57" s="427">
        <v>88888</v>
      </c>
      <c r="D57" s="167"/>
      <c r="E57" s="682" t="s">
        <v>3655</v>
      </c>
      <c r="F57" s="683" t="s">
        <v>3656</v>
      </c>
      <c r="G57" s="683"/>
      <c r="H57" s="195"/>
      <c r="I57" s="42">
        <v>265</v>
      </c>
      <c r="J57" s="42">
        <f t="shared" si="1"/>
        <v>320.65</v>
      </c>
      <c r="K57" s="41"/>
      <c r="L57" s="44">
        <v>379</v>
      </c>
    </row>
    <row r="58" spans="1:12" ht="12.75">
      <c r="A58" s="167"/>
      <c r="B58" s="374" t="s">
        <v>3553</v>
      </c>
      <c r="C58" s="427">
        <v>88888</v>
      </c>
      <c r="D58" s="167"/>
      <c r="E58" s="682" t="s">
        <v>3657</v>
      </c>
      <c r="F58" s="683" t="s">
        <v>3658</v>
      </c>
      <c r="G58" s="683"/>
      <c r="H58" s="195"/>
      <c r="I58" s="42">
        <v>290</v>
      </c>
      <c r="J58" s="42">
        <f t="shared" si="1"/>
        <v>350.9</v>
      </c>
      <c r="K58" s="41"/>
      <c r="L58" s="44">
        <v>379</v>
      </c>
    </row>
    <row r="59" spans="1:12" ht="12.75">
      <c r="A59" s="167"/>
      <c r="B59" s="374" t="s">
        <v>3553</v>
      </c>
      <c r="C59" s="427">
        <v>88888</v>
      </c>
      <c r="D59" s="167"/>
      <c r="E59" s="682" t="s">
        <v>3659</v>
      </c>
      <c r="F59" s="683" t="s">
        <v>3660</v>
      </c>
      <c r="G59" s="683"/>
      <c r="H59" s="195"/>
      <c r="I59" s="42">
        <v>376</v>
      </c>
      <c r="J59" s="42">
        <f t="shared" si="1"/>
        <v>454.96</v>
      </c>
      <c r="K59" s="41"/>
      <c r="L59" s="44">
        <v>379</v>
      </c>
    </row>
    <row r="60" spans="1:12" ht="12.75">
      <c r="A60" s="167"/>
      <c r="B60" s="374" t="s">
        <v>3553</v>
      </c>
      <c r="C60" s="427">
        <v>88888</v>
      </c>
      <c r="D60" s="167"/>
      <c r="E60" s="682" t="s">
        <v>3661</v>
      </c>
      <c r="F60" s="683" t="s">
        <v>3662</v>
      </c>
      <c r="G60" s="683"/>
      <c r="H60" s="195"/>
      <c r="I60" s="42">
        <v>289</v>
      </c>
      <c r="J60" s="42">
        <f t="shared" si="1"/>
        <v>349.69</v>
      </c>
      <c r="K60" s="41"/>
      <c r="L60" s="44">
        <v>379</v>
      </c>
    </row>
    <row r="61" spans="1:12" ht="12.75">
      <c r="A61" s="167"/>
      <c r="B61" s="374" t="s">
        <v>3553</v>
      </c>
      <c r="C61" s="427">
        <v>88888</v>
      </c>
      <c r="D61" s="167"/>
      <c r="E61" s="682" t="s">
        <v>3663</v>
      </c>
      <c r="F61" s="683" t="s">
        <v>3664</v>
      </c>
      <c r="G61" s="683"/>
      <c r="H61" s="195"/>
      <c r="I61" s="42">
        <v>298</v>
      </c>
      <c r="J61" s="42">
        <f t="shared" si="1"/>
        <v>360.58</v>
      </c>
      <c r="K61" s="41"/>
      <c r="L61" s="44">
        <v>379</v>
      </c>
    </row>
    <row r="62" spans="1:12" ht="12.75">
      <c r="A62" s="167"/>
      <c r="B62" s="374" t="s">
        <v>3553</v>
      </c>
      <c r="C62" s="427">
        <v>88888</v>
      </c>
      <c r="D62" s="167"/>
      <c r="E62" s="682" t="s">
        <v>3665</v>
      </c>
      <c r="F62" s="683" t="s">
        <v>3666</v>
      </c>
      <c r="G62" s="683"/>
      <c r="H62" s="195"/>
      <c r="I62" s="42">
        <v>250</v>
      </c>
      <c r="J62" s="42">
        <f t="shared" si="1"/>
        <v>302.5</v>
      </c>
      <c r="K62" s="41"/>
      <c r="L62" s="44">
        <v>379</v>
      </c>
    </row>
    <row r="63" spans="1:12" ht="12.75">
      <c r="A63" s="167"/>
      <c r="B63" s="374" t="s">
        <v>3553</v>
      </c>
      <c r="C63" s="427">
        <v>88888</v>
      </c>
      <c r="D63" s="167"/>
      <c r="E63" s="682" t="s">
        <v>3667</v>
      </c>
      <c r="F63" s="683" t="s">
        <v>3668</v>
      </c>
      <c r="G63" s="683"/>
      <c r="H63" s="195"/>
      <c r="I63" s="42">
        <v>31</v>
      </c>
      <c r="J63" s="42">
        <f t="shared" si="1"/>
        <v>37.51</v>
      </c>
      <c r="K63" s="41"/>
      <c r="L63" s="44">
        <v>379</v>
      </c>
    </row>
    <row r="64" spans="1:12" ht="12.75">
      <c r="A64" s="167"/>
      <c r="B64" s="374" t="s">
        <v>3553</v>
      </c>
      <c r="C64" s="427">
        <v>88888</v>
      </c>
      <c r="D64" s="167"/>
      <c r="E64" s="682" t="s">
        <v>3669</v>
      </c>
      <c r="F64" s="683" t="s">
        <v>3670</v>
      </c>
      <c r="G64" s="683"/>
      <c r="H64" s="195"/>
      <c r="I64" s="42">
        <v>29</v>
      </c>
      <c r="J64" s="42">
        <f t="shared" si="1"/>
        <v>35.089999999999996</v>
      </c>
      <c r="K64" s="41"/>
      <c r="L64" s="44">
        <v>379</v>
      </c>
    </row>
    <row r="65" spans="1:12" ht="12.75">
      <c r="A65" s="167"/>
      <c r="B65" s="374" t="s">
        <v>3553</v>
      </c>
      <c r="C65" s="427">
        <v>88888</v>
      </c>
      <c r="D65" s="167"/>
      <c r="E65" s="682" t="s">
        <v>3671</v>
      </c>
      <c r="F65" s="683" t="s">
        <v>3672</v>
      </c>
      <c r="G65" s="683"/>
      <c r="H65" s="195"/>
      <c r="I65" s="42">
        <v>53</v>
      </c>
      <c r="J65" s="42">
        <f t="shared" si="1"/>
        <v>64.13</v>
      </c>
      <c r="K65" s="41"/>
      <c r="L65" s="44">
        <v>379</v>
      </c>
    </row>
    <row r="66" spans="1:12" ht="12.75">
      <c r="A66" s="167"/>
      <c r="B66" s="374" t="s">
        <v>3553</v>
      </c>
      <c r="C66" s="427">
        <v>88888</v>
      </c>
      <c r="D66" s="167"/>
      <c r="E66" s="687" t="s">
        <v>3673</v>
      </c>
      <c r="F66" s="683" t="s">
        <v>3674</v>
      </c>
      <c r="G66" s="683"/>
      <c r="H66" s="195"/>
      <c r="I66" s="42">
        <v>55</v>
      </c>
      <c r="J66" s="42">
        <f t="shared" si="1"/>
        <v>66.55</v>
      </c>
      <c r="K66" s="41"/>
      <c r="L66" s="44">
        <v>379</v>
      </c>
    </row>
    <row r="67" spans="1:12" ht="12.75">
      <c r="A67" s="167"/>
      <c r="B67" s="374" t="s">
        <v>3553</v>
      </c>
      <c r="C67" s="427">
        <v>88888</v>
      </c>
      <c r="D67" s="167"/>
      <c r="E67" s="682" t="s">
        <v>3675</v>
      </c>
      <c r="F67" s="683" t="s">
        <v>3676</v>
      </c>
      <c r="G67" s="683"/>
      <c r="H67" s="195"/>
      <c r="I67" s="42">
        <v>204</v>
      </c>
      <c r="J67" s="42">
        <f t="shared" si="1"/>
        <v>246.84</v>
      </c>
      <c r="K67" s="41"/>
      <c r="L67" s="44">
        <v>379</v>
      </c>
    </row>
    <row r="68" spans="1:12" ht="12.75">
      <c r="A68" s="167"/>
      <c r="B68" s="374" t="s">
        <v>3553</v>
      </c>
      <c r="C68" s="427">
        <v>88888</v>
      </c>
      <c r="D68" s="167"/>
      <c r="E68" s="682" t="s">
        <v>3677</v>
      </c>
      <c r="F68" s="683" t="s">
        <v>3678</v>
      </c>
      <c r="G68" s="683"/>
      <c r="H68" s="195"/>
      <c r="I68" s="42">
        <v>204</v>
      </c>
      <c r="J68" s="42">
        <f t="shared" si="1"/>
        <v>246.84</v>
      </c>
      <c r="K68" s="41"/>
      <c r="L68" s="44">
        <v>379</v>
      </c>
    </row>
    <row r="69" spans="1:12" ht="12.75">
      <c r="A69" s="167"/>
      <c r="B69" s="374" t="s">
        <v>3553</v>
      </c>
      <c r="C69" s="427">
        <v>88888</v>
      </c>
      <c r="D69" s="167"/>
      <c r="E69" s="682" t="s">
        <v>3679</v>
      </c>
      <c r="F69" s="683" t="s">
        <v>3680</v>
      </c>
      <c r="G69" s="683"/>
      <c r="H69" s="195"/>
      <c r="I69" s="42">
        <v>155</v>
      </c>
      <c r="J69" s="42">
        <f t="shared" si="1"/>
        <v>187.54999999999998</v>
      </c>
      <c r="K69" s="41"/>
      <c r="L69" s="44">
        <v>379</v>
      </c>
    </row>
    <row r="70" spans="1:12" ht="12.75">
      <c r="A70" s="167"/>
      <c r="B70" s="374" t="s">
        <v>3553</v>
      </c>
      <c r="C70" s="427">
        <v>88888</v>
      </c>
      <c r="D70" s="167"/>
      <c r="E70" s="682" t="s">
        <v>3681</v>
      </c>
      <c r="F70" s="683" t="s">
        <v>3682</v>
      </c>
      <c r="G70" s="683"/>
      <c r="H70" s="195"/>
      <c r="I70" s="42">
        <v>9.55</v>
      </c>
      <c r="J70" s="42">
        <f t="shared" si="1"/>
        <v>11.5555</v>
      </c>
      <c r="K70" s="41"/>
      <c r="L70" s="44">
        <v>379</v>
      </c>
    </row>
    <row r="71" spans="1:12" ht="12.75">
      <c r="A71" s="167"/>
      <c r="B71" s="374" t="s">
        <v>3553</v>
      </c>
      <c r="C71" s="427">
        <v>88888</v>
      </c>
      <c r="D71" s="167"/>
      <c r="E71" s="682" t="s">
        <v>3683</v>
      </c>
      <c r="F71" s="683" t="s">
        <v>3684</v>
      </c>
      <c r="G71" s="683"/>
      <c r="H71" s="195"/>
      <c r="I71" s="42">
        <v>249</v>
      </c>
      <c r="J71" s="42">
        <f t="shared" si="1"/>
        <v>301.28999999999996</v>
      </c>
      <c r="K71" s="41"/>
      <c r="L71" s="44">
        <v>379</v>
      </c>
    </row>
    <row r="72" spans="1:12" ht="12.75">
      <c r="A72" s="167"/>
      <c r="B72" s="374" t="s">
        <v>3553</v>
      </c>
      <c r="C72" s="427">
        <v>88888</v>
      </c>
      <c r="D72" s="167"/>
      <c r="E72" s="687" t="s">
        <v>3685</v>
      </c>
      <c r="F72" s="683" t="s">
        <v>3686</v>
      </c>
      <c r="G72" s="683"/>
      <c r="H72" s="195"/>
      <c r="I72" s="42">
        <v>46</v>
      </c>
      <c r="J72" s="42">
        <f t="shared" si="1"/>
        <v>55.66</v>
      </c>
      <c r="K72" s="41"/>
      <c r="L72" s="44">
        <v>379</v>
      </c>
    </row>
    <row r="73" spans="1:12" ht="12.75">
      <c r="A73" s="167"/>
      <c r="B73" s="374" t="s">
        <v>3553</v>
      </c>
      <c r="C73" s="427">
        <v>88888</v>
      </c>
      <c r="D73" s="167"/>
      <c r="E73" s="682" t="s">
        <v>3687</v>
      </c>
      <c r="F73" s="683" t="s">
        <v>3688</v>
      </c>
      <c r="G73" s="683"/>
      <c r="H73" s="195"/>
      <c r="I73" s="42">
        <v>472</v>
      </c>
      <c r="J73" s="42">
        <f t="shared" si="1"/>
        <v>571.12</v>
      </c>
      <c r="K73" s="41"/>
      <c r="L73" s="44">
        <v>379</v>
      </c>
    </row>
    <row r="74" spans="1:12" ht="12.75">
      <c r="A74" s="167"/>
      <c r="B74" s="374" t="s">
        <v>3553</v>
      </c>
      <c r="C74" s="427">
        <v>88888</v>
      </c>
      <c r="D74" s="167"/>
      <c r="E74" s="682" t="s">
        <v>3689</v>
      </c>
      <c r="F74" s="683" t="s">
        <v>3690</v>
      </c>
      <c r="G74" s="683"/>
      <c r="H74" s="195"/>
      <c r="I74" s="42">
        <v>794</v>
      </c>
      <c r="J74" s="42">
        <f t="shared" si="1"/>
        <v>960.74</v>
      </c>
      <c r="K74" s="41"/>
      <c r="L74" s="44">
        <v>379</v>
      </c>
    </row>
    <row r="75" spans="1:12" ht="12.75">
      <c r="A75" s="167"/>
      <c r="B75" s="374" t="s">
        <v>3553</v>
      </c>
      <c r="C75" s="427">
        <v>88888</v>
      </c>
      <c r="D75" s="167"/>
      <c r="E75" s="682" t="s">
        <v>3691</v>
      </c>
      <c r="F75" s="683" t="s">
        <v>3692</v>
      </c>
      <c r="G75" s="683"/>
      <c r="H75" s="195"/>
      <c r="I75" s="42">
        <v>886</v>
      </c>
      <c r="J75" s="42">
        <f t="shared" si="1"/>
        <v>1072.06</v>
      </c>
      <c r="K75" s="41"/>
      <c r="L75" s="44">
        <v>379</v>
      </c>
    </row>
    <row r="76" spans="1:12" ht="12.75">
      <c r="A76" s="167"/>
      <c r="B76" s="374" t="s">
        <v>3553</v>
      </c>
      <c r="C76" s="427">
        <v>88888</v>
      </c>
      <c r="D76" s="167"/>
      <c r="E76" s="682" t="s">
        <v>3693</v>
      </c>
      <c r="F76" s="683" t="s">
        <v>3694</v>
      </c>
      <c r="G76" s="683"/>
      <c r="H76" s="195"/>
      <c r="I76" s="42">
        <v>256</v>
      </c>
      <c r="J76" s="42">
        <f t="shared" si="1"/>
        <v>309.76</v>
      </c>
      <c r="K76" s="41"/>
      <c r="L76" s="44">
        <v>379</v>
      </c>
    </row>
    <row r="77" spans="1:12" ht="12.75">
      <c r="A77" s="167"/>
      <c r="B77" s="374" t="s">
        <v>3553</v>
      </c>
      <c r="C77" s="427">
        <v>88888</v>
      </c>
      <c r="D77" s="167"/>
      <c r="E77" s="682" t="s">
        <v>3695</v>
      </c>
      <c r="F77" s="683" t="s">
        <v>3696</v>
      </c>
      <c r="G77" s="683"/>
      <c r="H77" s="195"/>
      <c r="I77" s="42"/>
      <c r="J77" s="42">
        <v>264</v>
      </c>
      <c r="K77" s="41"/>
      <c r="L77" s="44">
        <v>379</v>
      </c>
    </row>
    <row r="78" spans="1:12" ht="12.75">
      <c r="A78" s="167"/>
      <c r="B78" s="374" t="s">
        <v>3553</v>
      </c>
      <c r="C78" s="427">
        <v>88888</v>
      </c>
      <c r="D78" s="167"/>
      <c r="E78" s="682" t="s">
        <v>3697</v>
      </c>
      <c r="F78" s="683" t="s">
        <v>3698</v>
      </c>
      <c r="G78" s="683"/>
      <c r="H78" s="195"/>
      <c r="I78" s="42">
        <v>290</v>
      </c>
      <c r="J78" s="42">
        <f aca="true" t="shared" si="2" ref="J78:J88">+I78*1.21</f>
        <v>350.9</v>
      </c>
      <c r="K78" s="41"/>
      <c r="L78" s="44">
        <v>379</v>
      </c>
    </row>
    <row r="79" spans="1:12" ht="12.75">
      <c r="A79" s="167"/>
      <c r="B79" s="374" t="s">
        <v>3553</v>
      </c>
      <c r="C79" s="427">
        <v>88888</v>
      </c>
      <c r="D79" s="167"/>
      <c r="E79" s="682" t="s">
        <v>3699</v>
      </c>
      <c r="F79" s="683" t="s">
        <v>3700</v>
      </c>
      <c r="G79" s="683"/>
      <c r="H79" s="195"/>
      <c r="I79" s="42">
        <v>185</v>
      </c>
      <c r="J79" s="42">
        <f t="shared" si="2"/>
        <v>223.85</v>
      </c>
      <c r="K79" s="41"/>
      <c r="L79" s="44">
        <v>379</v>
      </c>
    </row>
    <row r="80" spans="1:12" ht="12.75">
      <c r="A80" s="167"/>
      <c r="B80" s="374" t="s">
        <v>3553</v>
      </c>
      <c r="C80" s="427">
        <v>88888</v>
      </c>
      <c r="D80" s="167"/>
      <c r="E80" s="682" t="s">
        <v>3701</v>
      </c>
      <c r="F80" s="683" t="s">
        <v>3702</v>
      </c>
      <c r="G80" s="683"/>
      <c r="H80" s="195"/>
      <c r="I80" s="42">
        <v>699</v>
      </c>
      <c r="J80" s="42">
        <f t="shared" si="2"/>
        <v>845.79</v>
      </c>
      <c r="K80" s="41"/>
      <c r="L80" s="44">
        <v>379</v>
      </c>
    </row>
    <row r="81" spans="1:12" ht="12.75">
      <c r="A81" s="167"/>
      <c r="B81" s="374" t="s">
        <v>3553</v>
      </c>
      <c r="C81" s="427">
        <v>88888</v>
      </c>
      <c r="D81" s="167"/>
      <c r="E81" s="682" t="s">
        <v>3703</v>
      </c>
      <c r="F81" s="683" t="s">
        <v>3704</v>
      </c>
      <c r="G81" s="683"/>
      <c r="H81" s="195"/>
      <c r="I81" s="42">
        <v>168</v>
      </c>
      <c r="J81" s="42">
        <f t="shared" si="2"/>
        <v>203.28</v>
      </c>
      <c r="K81" s="41"/>
      <c r="L81" s="44">
        <v>379</v>
      </c>
    </row>
    <row r="82" spans="1:12" ht="12.75">
      <c r="A82" s="167"/>
      <c r="B82" s="374" t="s">
        <v>3553</v>
      </c>
      <c r="C82" s="427">
        <v>88888</v>
      </c>
      <c r="D82" s="167"/>
      <c r="E82" s="682" t="s">
        <v>3705</v>
      </c>
      <c r="F82" s="683" t="s">
        <v>3706</v>
      </c>
      <c r="G82" s="683"/>
      <c r="H82" s="195"/>
      <c r="I82" s="42">
        <v>300</v>
      </c>
      <c r="J82" s="42">
        <f t="shared" si="2"/>
        <v>363</v>
      </c>
      <c r="K82" s="41"/>
      <c r="L82" s="44">
        <v>379</v>
      </c>
    </row>
    <row r="83" spans="1:12" ht="12.75">
      <c r="A83" s="167"/>
      <c r="B83" s="374" t="s">
        <v>3553</v>
      </c>
      <c r="C83" s="427">
        <v>88888</v>
      </c>
      <c r="D83" s="167"/>
      <c r="E83" s="682" t="s">
        <v>3707</v>
      </c>
      <c r="F83" s="683" t="s">
        <v>3708</v>
      </c>
      <c r="G83" s="683"/>
      <c r="H83" s="195"/>
      <c r="I83" s="42">
        <v>339</v>
      </c>
      <c r="J83" s="42">
        <f t="shared" si="2"/>
        <v>410.19</v>
      </c>
      <c r="K83" s="41"/>
      <c r="L83" s="44">
        <v>379</v>
      </c>
    </row>
    <row r="84" spans="1:12" ht="12.75">
      <c r="A84" s="167"/>
      <c r="B84" s="374" t="s">
        <v>3553</v>
      </c>
      <c r="C84" s="427">
        <v>88888</v>
      </c>
      <c r="D84" s="167"/>
      <c r="E84" s="682" t="s">
        <v>3709</v>
      </c>
      <c r="F84" s="683" t="s">
        <v>3710</v>
      </c>
      <c r="G84" s="683"/>
      <c r="H84" s="195"/>
      <c r="I84" s="42">
        <v>279</v>
      </c>
      <c r="J84" s="42">
        <f t="shared" si="2"/>
        <v>337.59</v>
      </c>
      <c r="K84" s="41"/>
      <c r="L84" s="44">
        <v>379</v>
      </c>
    </row>
    <row r="85" spans="1:12" ht="12.75">
      <c r="A85" s="167"/>
      <c r="B85" s="374" t="s">
        <v>3553</v>
      </c>
      <c r="C85" s="427">
        <v>88888</v>
      </c>
      <c r="D85" s="167"/>
      <c r="E85" s="682" t="s">
        <v>3711</v>
      </c>
      <c r="F85" s="683" t="s">
        <v>3712</v>
      </c>
      <c r="G85" s="683"/>
      <c r="H85" s="195"/>
      <c r="I85" s="42">
        <v>339</v>
      </c>
      <c r="J85" s="42">
        <f t="shared" si="2"/>
        <v>410.19</v>
      </c>
      <c r="K85" s="41"/>
      <c r="L85" s="44">
        <v>379</v>
      </c>
    </row>
    <row r="86" spans="1:12" ht="12.75">
      <c r="A86" s="167"/>
      <c r="B86" s="374" t="s">
        <v>3553</v>
      </c>
      <c r="C86" s="427">
        <v>88888</v>
      </c>
      <c r="D86" s="167"/>
      <c r="E86" s="682" t="s">
        <v>3713</v>
      </c>
      <c r="F86" s="683" t="s">
        <v>3714</v>
      </c>
      <c r="G86" s="683"/>
      <c r="H86" s="195"/>
      <c r="I86" s="42">
        <v>376</v>
      </c>
      <c r="J86" s="42">
        <f t="shared" si="2"/>
        <v>454.96</v>
      </c>
      <c r="K86" s="41"/>
      <c r="L86" s="44">
        <v>379</v>
      </c>
    </row>
    <row r="87" spans="1:12" ht="12.75">
      <c r="A87" s="167"/>
      <c r="B87" s="374" t="s">
        <v>3553</v>
      </c>
      <c r="C87" s="427">
        <v>88888</v>
      </c>
      <c r="D87" s="167"/>
      <c r="E87" s="682" t="s">
        <v>3715</v>
      </c>
      <c r="F87" s="683" t="s">
        <v>3716</v>
      </c>
      <c r="G87" s="683"/>
      <c r="H87" s="195"/>
      <c r="I87" s="42">
        <v>10</v>
      </c>
      <c r="J87" s="42">
        <f t="shared" si="2"/>
        <v>12.1</v>
      </c>
      <c r="K87" s="41"/>
      <c r="L87" s="44">
        <v>379</v>
      </c>
    </row>
    <row r="88" spans="1:12" ht="12.75">
      <c r="A88" s="167"/>
      <c r="B88" s="374" t="s">
        <v>3553</v>
      </c>
      <c r="C88" s="427">
        <v>88888</v>
      </c>
      <c r="D88" s="167"/>
      <c r="E88" s="687" t="s">
        <v>3717</v>
      </c>
      <c r="F88" s="683" t="s">
        <v>3718</v>
      </c>
      <c r="G88" s="683"/>
      <c r="H88" s="195"/>
      <c r="I88" s="42">
        <v>33</v>
      </c>
      <c r="J88" s="42">
        <f t="shared" si="2"/>
        <v>39.93</v>
      </c>
      <c r="K88" s="41"/>
      <c r="L88" s="44">
        <v>379</v>
      </c>
    </row>
    <row r="89" spans="1:12" ht="12.75">
      <c r="A89" s="27"/>
      <c r="B89" s="28"/>
      <c r="C89" s="28"/>
      <c r="D89" s="28"/>
      <c r="E89" s="29" t="s">
        <v>3719</v>
      </c>
      <c r="F89" s="30"/>
      <c r="G89" s="31"/>
      <c r="I89" s="47"/>
      <c r="J89" s="48"/>
      <c r="L89" s="49"/>
    </row>
    <row r="90" spans="1:12" ht="12.75">
      <c r="A90" s="167"/>
      <c r="B90" s="374" t="s">
        <v>3553</v>
      </c>
      <c r="C90" s="427">
        <v>88888</v>
      </c>
      <c r="D90" s="167"/>
      <c r="E90" s="686" t="s">
        <v>3720</v>
      </c>
      <c r="F90" s="685" t="s">
        <v>3721</v>
      </c>
      <c r="G90" s="685"/>
      <c r="H90" s="195"/>
      <c r="I90" s="42">
        <v>158</v>
      </c>
      <c r="J90" s="42">
        <f aca="true" t="shared" si="3" ref="J90:J153">+I90*1.21</f>
        <v>191.18</v>
      </c>
      <c r="K90" s="41"/>
      <c r="L90" s="44">
        <v>379</v>
      </c>
    </row>
    <row r="91" spans="1:12" ht="12.75">
      <c r="A91" s="167"/>
      <c r="B91" s="374" t="s">
        <v>3553</v>
      </c>
      <c r="C91" s="427">
        <v>88888</v>
      </c>
      <c r="D91" s="167"/>
      <c r="E91" s="686" t="s">
        <v>3722</v>
      </c>
      <c r="F91" s="685" t="s">
        <v>3723</v>
      </c>
      <c r="G91" s="685"/>
      <c r="H91" s="195"/>
      <c r="I91" s="42">
        <v>116</v>
      </c>
      <c r="J91" s="42">
        <f t="shared" si="3"/>
        <v>140.35999999999999</v>
      </c>
      <c r="K91" s="41"/>
      <c r="L91" s="44">
        <v>379</v>
      </c>
    </row>
    <row r="92" spans="1:12" ht="12.75">
      <c r="A92" s="167"/>
      <c r="B92" s="374" t="s">
        <v>3553</v>
      </c>
      <c r="C92" s="427">
        <v>88888</v>
      </c>
      <c r="D92" s="167"/>
      <c r="E92" s="684" t="s">
        <v>3724</v>
      </c>
      <c r="F92" s="685" t="s">
        <v>3725</v>
      </c>
      <c r="G92" s="685"/>
      <c r="H92" s="195"/>
      <c r="I92" s="42">
        <v>168</v>
      </c>
      <c r="J92" s="42">
        <f t="shared" si="3"/>
        <v>203.28</v>
      </c>
      <c r="K92" s="41"/>
      <c r="L92" s="44">
        <v>379</v>
      </c>
    </row>
    <row r="93" spans="1:12" ht="12.75">
      <c r="A93" s="167"/>
      <c r="B93" s="374" t="s">
        <v>3553</v>
      </c>
      <c r="C93" s="427">
        <v>88888</v>
      </c>
      <c r="D93" s="167"/>
      <c r="E93" s="682" t="s">
        <v>3726</v>
      </c>
      <c r="F93" s="683" t="s">
        <v>3727</v>
      </c>
      <c r="G93" s="683"/>
      <c r="H93" s="195"/>
      <c r="I93" s="42">
        <v>106</v>
      </c>
      <c r="J93" s="42">
        <f t="shared" si="3"/>
        <v>128.26</v>
      </c>
      <c r="K93" s="41"/>
      <c r="L93" s="44">
        <v>379</v>
      </c>
    </row>
    <row r="94" spans="1:12" ht="12.75">
      <c r="A94" s="167"/>
      <c r="B94" s="374" t="s">
        <v>3553</v>
      </c>
      <c r="C94" s="427">
        <v>88888</v>
      </c>
      <c r="D94" s="167"/>
      <c r="E94" s="682" t="s">
        <v>3728</v>
      </c>
      <c r="F94" s="683" t="s">
        <v>3729</v>
      </c>
      <c r="G94" s="683"/>
      <c r="H94" s="195"/>
      <c r="I94" s="42">
        <v>108</v>
      </c>
      <c r="J94" s="42">
        <f t="shared" si="3"/>
        <v>130.68</v>
      </c>
      <c r="K94" s="41"/>
      <c r="L94" s="44">
        <v>379</v>
      </c>
    </row>
    <row r="95" spans="1:12" ht="12.75">
      <c r="A95" s="167"/>
      <c r="B95" s="374" t="s">
        <v>3553</v>
      </c>
      <c r="C95" s="427">
        <v>88888</v>
      </c>
      <c r="D95" s="167"/>
      <c r="E95" s="682" t="s">
        <v>3730</v>
      </c>
      <c r="F95" s="683" t="s">
        <v>3731</v>
      </c>
      <c r="G95" s="683"/>
      <c r="H95" s="195"/>
      <c r="I95" s="42">
        <v>106</v>
      </c>
      <c r="J95" s="42">
        <f t="shared" si="3"/>
        <v>128.26</v>
      </c>
      <c r="K95" s="41"/>
      <c r="L95" s="44">
        <v>379</v>
      </c>
    </row>
    <row r="96" spans="1:12" ht="12.75">
      <c r="A96" s="167"/>
      <c r="B96" s="374" t="s">
        <v>3553</v>
      </c>
      <c r="C96" s="427">
        <v>88888</v>
      </c>
      <c r="D96" s="167"/>
      <c r="E96" s="682" t="s">
        <v>3732</v>
      </c>
      <c r="F96" s="683" t="s">
        <v>3733</v>
      </c>
      <c r="G96" s="683"/>
      <c r="H96" s="195"/>
      <c r="I96" s="42">
        <v>135</v>
      </c>
      <c r="J96" s="42">
        <f t="shared" si="3"/>
        <v>163.35</v>
      </c>
      <c r="K96" s="41"/>
      <c r="L96" s="44">
        <v>379</v>
      </c>
    </row>
    <row r="97" spans="1:12" ht="12.75">
      <c r="A97" s="167"/>
      <c r="B97" s="374" t="s">
        <v>3553</v>
      </c>
      <c r="C97" s="427">
        <v>88888</v>
      </c>
      <c r="D97" s="167"/>
      <c r="E97" s="682" t="s">
        <v>3734</v>
      </c>
      <c r="F97" s="683" t="s">
        <v>3735</v>
      </c>
      <c r="G97" s="683"/>
      <c r="H97" s="195"/>
      <c r="I97" s="42">
        <v>147</v>
      </c>
      <c r="J97" s="42">
        <f t="shared" si="3"/>
        <v>177.87</v>
      </c>
      <c r="K97" s="41"/>
      <c r="L97" s="44">
        <v>379</v>
      </c>
    </row>
    <row r="98" spans="1:12" ht="12.75">
      <c r="A98" s="167"/>
      <c r="B98" s="374" t="s">
        <v>3553</v>
      </c>
      <c r="C98" s="427">
        <v>88888</v>
      </c>
      <c r="D98" s="167"/>
      <c r="E98" s="682" t="s">
        <v>3736</v>
      </c>
      <c r="F98" s="683" t="s">
        <v>3737</v>
      </c>
      <c r="G98" s="683"/>
      <c r="H98" s="195"/>
      <c r="I98" s="42">
        <v>150</v>
      </c>
      <c r="J98" s="42">
        <f t="shared" si="3"/>
        <v>181.5</v>
      </c>
      <c r="K98" s="41"/>
      <c r="L98" s="44">
        <v>379</v>
      </c>
    </row>
    <row r="99" spans="1:12" ht="12.75">
      <c r="A99" s="167"/>
      <c r="B99" s="374" t="s">
        <v>3553</v>
      </c>
      <c r="C99" s="427">
        <v>88888</v>
      </c>
      <c r="D99" s="167"/>
      <c r="E99" s="682" t="s">
        <v>3738</v>
      </c>
      <c r="F99" s="683" t="s">
        <v>3739</v>
      </c>
      <c r="G99" s="683"/>
      <c r="H99" s="195"/>
      <c r="I99" s="42">
        <v>132</v>
      </c>
      <c r="J99" s="42">
        <f t="shared" si="3"/>
        <v>159.72</v>
      </c>
      <c r="K99" s="41"/>
      <c r="L99" s="44">
        <v>379</v>
      </c>
    </row>
    <row r="100" spans="1:12" ht="12.75">
      <c r="A100" s="167"/>
      <c r="B100" s="374" t="s">
        <v>3553</v>
      </c>
      <c r="C100" s="427">
        <v>88888</v>
      </c>
      <c r="D100" s="167"/>
      <c r="E100" s="682" t="s">
        <v>3740</v>
      </c>
      <c r="F100" s="683" t="s">
        <v>3741</v>
      </c>
      <c r="G100" s="683"/>
      <c r="H100" s="195"/>
      <c r="I100" s="42">
        <v>132</v>
      </c>
      <c r="J100" s="42">
        <f t="shared" si="3"/>
        <v>159.72</v>
      </c>
      <c r="K100" s="41"/>
      <c r="L100" s="44">
        <v>379</v>
      </c>
    </row>
    <row r="101" spans="1:12" ht="12.75">
      <c r="A101" s="167"/>
      <c r="B101" s="374" t="s">
        <v>3553</v>
      </c>
      <c r="C101" s="427">
        <v>88888</v>
      </c>
      <c r="D101" s="167"/>
      <c r="E101" s="682" t="s">
        <v>3742</v>
      </c>
      <c r="F101" s="683" t="s">
        <v>3743</v>
      </c>
      <c r="G101" s="683"/>
      <c r="H101" s="195"/>
      <c r="I101" s="42">
        <v>132</v>
      </c>
      <c r="J101" s="42">
        <f t="shared" si="3"/>
        <v>159.72</v>
      </c>
      <c r="K101" s="41"/>
      <c r="L101" s="44">
        <v>379</v>
      </c>
    </row>
    <row r="102" spans="1:12" ht="12.75">
      <c r="A102" s="167"/>
      <c r="B102" s="374" t="s">
        <v>3553</v>
      </c>
      <c r="C102" s="427">
        <v>88888</v>
      </c>
      <c r="D102" s="167"/>
      <c r="E102" s="682" t="s">
        <v>3744</v>
      </c>
      <c r="F102" s="683" t="s">
        <v>3745</v>
      </c>
      <c r="G102" s="683"/>
      <c r="H102" s="195"/>
      <c r="I102" s="42">
        <v>122</v>
      </c>
      <c r="J102" s="42">
        <f t="shared" si="3"/>
        <v>147.62</v>
      </c>
      <c r="K102" s="41"/>
      <c r="L102" s="44">
        <v>379</v>
      </c>
    </row>
    <row r="103" spans="1:12" ht="12.75">
      <c r="A103" s="167"/>
      <c r="B103" s="374" t="s">
        <v>3553</v>
      </c>
      <c r="C103" s="427">
        <v>88888</v>
      </c>
      <c r="D103" s="167"/>
      <c r="E103" s="682" t="s">
        <v>3746</v>
      </c>
      <c r="F103" s="683" t="s">
        <v>3747</v>
      </c>
      <c r="G103" s="683"/>
      <c r="H103" s="195"/>
      <c r="I103" s="42">
        <v>122</v>
      </c>
      <c r="J103" s="42">
        <f t="shared" si="3"/>
        <v>147.62</v>
      </c>
      <c r="K103" s="41"/>
      <c r="L103" s="44">
        <v>379</v>
      </c>
    </row>
    <row r="104" spans="1:12" ht="12.75">
      <c r="A104" s="167"/>
      <c r="B104" s="374" t="s">
        <v>3553</v>
      </c>
      <c r="C104" s="427">
        <v>88888</v>
      </c>
      <c r="D104" s="167"/>
      <c r="E104" s="682" t="s">
        <v>3748</v>
      </c>
      <c r="F104" s="683" t="s">
        <v>3749</v>
      </c>
      <c r="G104" s="683"/>
      <c r="H104" s="195"/>
      <c r="I104" s="42">
        <v>58</v>
      </c>
      <c r="J104" s="42">
        <f t="shared" si="3"/>
        <v>70.17999999999999</v>
      </c>
      <c r="K104" s="41"/>
      <c r="L104" s="44">
        <v>379</v>
      </c>
    </row>
    <row r="105" spans="1:12" ht="12.75">
      <c r="A105" s="167"/>
      <c r="B105" s="374" t="s">
        <v>3553</v>
      </c>
      <c r="C105" s="427">
        <v>88888</v>
      </c>
      <c r="D105" s="167"/>
      <c r="E105" s="682" t="s">
        <v>3750</v>
      </c>
      <c r="F105" s="683" t="s">
        <v>3751</v>
      </c>
      <c r="G105" s="683"/>
      <c r="H105" s="195"/>
      <c r="I105" s="42">
        <v>58</v>
      </c>
      <c r="J105" s="42">
        <f t="shared" si="3"/>
        <v>70.17999999999999</v>
      </c>
      <c r="K105" s="41"/>
      <c r="L105" s="44">
        <v>379</v>
      </c>
    </row>
    <row r="106" spans="1:12" ht="12.75">
      <c r="A106" s="167"/>
      <c r="B106" s="374" t="s">
        <v>3553</v>
      </c>
      <c r="C106" s="427">
        <v>88888</v>
      </c>
      <c r="D106" s="167"/>
      <c r="E106" s="682" t="s">
        <v>3752</v>
      </c>
      <c r="F106" s="683" t="s">
        <v>3753</v>
      </c>
      <c r="G106" s="683"/>
      <c r="H106" s="195"/>
      <c r="I106" s="42">
        <v>58</v>
      </c>
      <c r="J106" s="42">
        <f t="shared" si="3"/>
        <v>70.17999999999999</v>
      </c>
      <c r="K106" s="41"/>
      <c r="L106" s="44">
        <v>379</v>
      </c>
    </row>
    <row r="107" spans="1:12" ht="12.75">
      <c r="A107" s="167"/>
      <c r="B107" s="374" t="s">
        <v>3553</v>
      </c>
      <c r="C107" s="427">
        <v>88888</v>
      </c>
      <c r="D107" s="167"/>
      <c r="E107" s="686" t="s">
        <v>3754</v>
      </c>
      <c r="F107" s="685" t="s">
        <v>3755</v>
      </c>
      <c r="G107" s="685"/>
      <c r="H107" s="195"/>
      <c r="I107" s="42">
        <v>150</v>
      </c>
      <c r="J107" s="42">
        <f t="shared" si="3"/>
        <v>181.5</v>
      </c>
      <c r="K107" s="41"/>
      <c r="L107" s="44">
        <v>379</v>
      </c>
    </row>
    <row r="108" spans="1:12" ht="12.75">
      <c r="A108" s="167"/>
      <c r="B108" s="374" t="s">
        <v>3553</v>
      </c>
      <c r="C108" s="427">
        <v>88888</v>
      </c>
      <c r="D108" s="167"/>
      <c r="E108" s="682" t="s">
        <v>3756</v>
      </c>
      <c r="F108" s="683" t="s">
        <v>3757</v>
      </c>
      <c r="G108" s="683"/>
      <c r="H108" s="195"/>
      <c r="I108" s="42">
        <v>105</v>
      </c>
      <c r="J108" s="42">
        <f t="shared" si="3"/>
        <v>127.05</v>
      </c>
      <c r="K108" s="41"/>
      <c r="L108" s="44">
        <v>379</v>
      </c>
    </row>
    <row r="109" spans="1:12" ht="12.75">
      <c r="A109" s="167"/>
      <c r="B109" s="374" t="s">
        <v>3553</v>
      </c>
      <c r="C109" s="427">
        <v>88888</v>
      </c>
      <c r="D109" s="167"/>
      <c r="E109" s="682" t="s">
        <v>3758</v>
      </c>
      <c r="F109" s="683" t="s">
        <v>3759</v>
      </c>
      <c r="G109" s="683"/>
      <c r="H109" s="195"/>
      <c r="I109" s="42">
        <v>77</v>
      </c>
      <c r="J109" s="42">
        <f t="shared" si="3"/>
        <v>93.17</v>
      </c>
      <c r="K109" s="41"/>
      <c r="L109" s="44">
        <v>379</v>
      </c>
    </row>
    <row r="110" spans="1:12" ht="12.75">
      <c r="A110" s="167"/>
      <c r="B110" s="374" t="s">
        <v>3553</v>
      </c>
      <c r="C110" s="427">
        <v>88888</v>
      </c>
      <c r="D110" s="167"/>
      <c r="E110" s="682" t="s">
        <v>3760</v>
      </c>
      <c r="F110" s="683" t="s">
        <v>3761</v>
      </c>
      <c r="G110" s="683"/>
      <c r="H110" s="195"/>
      <c r="I110" s="42">
        <v>140</v>
      </c>
      <c r="J110" s="42">
        <f t="shared" si="3"/>
        <v>169.4</v>
      </c>
      <c r="K110" s="41"/>
      <c r="L110" s="44">
        <v>379</v>
      </c>
    </row>
    <row r="111" spans="1:12" ht="12.75">
      <c r="A111" s="167"/>
      <c r="B111" s="374" t="s">
        <v>3553</v>
      </c>
      <c r="C111" s="427">
        <v>88888</v>
      </c>
      <c r="D111" s="167"/>
      <c r="E111" s="682" t="s">
        <v>3762</v>
      </c>
      <c r="F111" s="683" t="s">
        <v>3763</v>
      </c>
      <c r="G111" s="683"/>
      <c r="H111" s="195"/>
      <c r="I111" s="42">
        <v>140</v>
      </c>
      <c r="J111" s="42">
        <f t="shared" si="3"/>
        <v>169.4</v>
      </c>
      <c r="K111" s="41"/>
      <c r="L111" s="44">
        <v>379</v>
      </c>
    </row>
    <row r="112" spans="1:12" ht="12.75">
      <c r="A112" s="167"/>
      <c r="B112" s="374" t="s">
        <v>3553</v>
      </c>
      <c r="C112" s="427">
        <v>88888</v>
      </c>
      <c r="D112" s="167"/>
      <c r="E112" s="682" t="s">
        <v>3764</v>
      </c>
      <c r="F112" s="683" t="s">
        <v>3765</v>
      </c>
      <c r="G112" s="683"/>
      <c r="H112" s="195"/>
      <c r="I112" s="42">
        <v>130</v>
      </c>
      <c r="J112" s="42">
        <f t="shared" si="3"/>
        <v>157.29999999999998</v>
      </c>
      <c r="K112" s="41"/>
      <c r="L112" s="44">
        <v>379</v>
      </c>
    </row>
    <row r="113" spans="1:12" ht="12.75">
      <c r="A113" s="167"/>
      <c r="B113" s="374" t="s">
        <v>3553</v>
      </c>
      <c r="C113" s="427">
        <v>88888</v>
      </c>
      <c r="D113" s="167"/>
      <c r="E113" s="687" t="s">
        <v>3766</v>
      </c>
      <c r="F113" s="683" t="s">
        <v>3767</v>
      </c>
      <c r="G113" s="683"/>
      <c r="H113" s="195"/>
      <c r="I113" s="42">
        <v>131</v>
      </c>
      <c r="J113" s="42">
        <f t="shared" si="3"/>
        <v>158.51</v>
      </c>
      <c r="K113" s="41"/>
      <c r="L113" s="44">
        <v>379</v>
      </c>
    </row>
    <row r="114" spans="1:12" ht="12.75">
      <c r="A114" s="167"/>
      <c r="B114" s="374" t="s">
        <v>3553</v>
      </c>
      <c r="C114" s="427">
        <v>88888</v>
      </c>
      <c r="D114" s="167"/>
      <c r="E114" s="687" t="s">
        <v>3768</v>
      </c>
      <c r="F114" s="683" t="s">
        <v>3769</v>
      </c>
      <c r="G114" s="683"/>
      <c r="H114" s="195"/>
      <c r="I114" s="42">
        <v>141</v>
      </c>
      <c r="J114" s="42">
        <f t="shared" si="3"/>
        <v>170.60999999999999</v>
      </c>
      <c r="K114" s="41"/>
      <c r="L114" s="44">
        <v>379</v>
      </c>
    </row>
    <row r="115" spans="1:12" ht="12.75">
      <c r="A115" s="167"/>
      <c r="B115" s="374" t="s">
        <v>3553</v>
      </c>
      <c r="C115" s="427">
        <v>88888</v>
      </c>
      <c r="D115" s="167"/>
      <c r="E115" s="687" t="s">
        <v>3770</v>
      </c>
      <c r="F115" s="683" t="s">
        <v>3771</v>
      </c>
      <c r="G115" s="683"/>
      <c r="H115" s="195"/>
      <c r="I115" s="42">
        <v>132</v>
      </c>
      <c r="J115" s="42">
        <f t="shared" si="3"/>
        <v>159.72</v>
      </c>
      <c r="K115" s="41"/>
      <c r="L115" s="44">
        <v>379</v>
      </c>
    </row>
    <row r="116" spans="1:12" ht="12.75">
      <c r="A116" s="167"/>
      <c r="B116" s="374" t="s">
        <v>3553</v>
      </c>
      <c r="C116" s="427">
        <v>88888</v>
      </c>
      <c r="D116" s="167"/>
      <c r="E116" s="687" t="s">
        <v>3772</v>
      </c>
      <c r="F116" s="683" t="s">
        <v>3773</v>
      </c>
      <c r="G116" s="683"/>
      <c r="H116" s="195"/>
      <c r="I116" s="42">
        <v>132</v>
      </c>
      <c r="J116" s="42">
        <f t="shared" si="3"/>
        <v>159.72</v>
      </c>
      <c r="K116" s="41"/>
      <c r="L116" s="44">
        <v>379</v>
      </c>
    </row>
    <row r="117" spans="1:12" ht="12.75">
      <c r="A117" s="167"/>
      <c r="B117" s="374" t="s">
        <v>3553</v>
      </c>
      <c r="C117" s="427">
        <v>88888</v>
      </c>
      <c r="D117" s="167"/>
      <c r="E117" s="687" t="s">
        <v>3774</v>
      </c>
      <c r="F117" s="683" t="s">
        <v>3775</v>
      </c>
      <c r="G117" s="683"/>
      <c r="H117" s="195"/>
      <c r="I117" s="42">
        <v>122</v>
      </c>
      <c r="J117" s="42">
        <f t="shared" si="3"/>
        <v>147.62</v>
      </c>
      <c r="K117" s="41"/>
      <c r="L117" s="44">
        <v>379</v>
      </c>
    </row>
    <row r="118" spans="1:12" ht="12.75">
      <c r="A118" s="167"/>
      <c r="B118" s="374" t="s">
        <v>3553</v>
      </c>
      <c r="C118" s="427">
        <v>88888</v>
      </c>
      <c r="D118" s="167"/>
      <c r="E118" s="687" t="s">
        <v>3776</v>
      </c>
      <c r="F118" s="683" t="s">
        <v>3777</v>
      </c>
      <c r="G118" s="683"/>
      <c r="H118" s="195"/>
      <c r="I118" s="42">
        <v>141</v>
      </c>
      <c r="J118" s="42">
        <f t="shared" si="3"/>
        <v>170.60999999999999</v>
      </c>
      <c r="K118" s="41"/>
      <c r="L118" s="44">
        <v>379</v>
      </c>
    </row>
    <row r="119" spans="1:12" ht="12.75">
      <c r="A119" s="167"/>
      <c r="B119" s="374" t="s">
        <v>3553</v>
      </c>
      <c r="C119" s="427">
        <v>88888</v>
      </c>
      <c r="D119" s="167"/>
      <c r="E119" s="682" t="s">
        <v>3778</v>
      </c>
      <c r="F119" s="683" t="s">
        <v>3779</v>
      </c>
      <c r="G119" s="683"/>
      <c r="H119" s="195"/>
      <c r="I119" s="42">
        <v>81</v>
      </c>
      <c r="J119" s="42">
        <f t="shared" si="3"/>
        <v>98.00999999999999</v>
      </c>
      <c r="K119" s="41"/>
      <c r="L119" s="44">
        <v>379</v>
      </c>
    </row>
    <row r="120" spans="1:12" ht="12.75">
      <c r="A120" s="167"/>
      <c r="B120" s="374" t="s">
        <v>3553</v>
      </c>
      <c r="C120" s="427">
        <v>88888</v>
      </c>
      <c r="D120" s="167"/>
      <c r="E120" s="682" t="s">
        <v>3780</v>
      </c>
      <c r="F120" s="683" t="s">
        <v>3781</v>
      </c>
      <c r="G120" s="683"/>
      <c r="H120" s="195"/>
      <c r="I120" s="42">
        <v>116</v>
      </c>
      <c r="J120" s="42">
        <f t="shared" si="3"/>
        <v>140.35999999999999</v>
      </c>
      <c r="K120" s="41"/>
      <c r="L120" s="44">
        <v>379</v>
      </c>
    </row>
    <row r="121" spans="1:12" ht="12.75">
      <c r="A121" s="167"/>
      <c r="B121" s="374" t="s">
        <v>3553</v>
      </c>
      <c r="C121" s="427">
        <v>88888</v>
      </c>
      <c r="D121" s="167"/>
      <c r="E121" s="682" t="s">
        <v>3782</v>
      </c>
      <c r="F121" s="683" t="s">
        <v>3783</v>
      </c>
      <c r="G121" s="683"/>
      <c r="H121" s="195"/>
      <c r="I121" s="42">
        <v>119</v>
      </c>
      <c r="J121" s="42">
        <f t="shared" si="3"/>
        <v>143.99</v>
      </c>
      <c r="K121" s="41"/>
      <c r="L121" s="44">
        <v>379</v>
      </c>
    </row>
    <row r="122" spans="1:12" ht="12.75">
      <c r="A122" s="167"/>
      <c r="B122" s="374" t="s">
        <v>3553</v>
      </c>
      <c r="C122" s="427">
        <v>88888</v>
      </c>
      <c r="D122" s="167"/>
      <c r="E122" s="684" t="s">
        <v>3784</v>
      </c>
      <c r="F122" s="683" t="s">
        <v>3785</v>
      </c>
      <c r="G122" s="683"/>
      <c r="H122" s="195"/>
      <c r="I122" s="42">
        <v>134</v>
      </c>
      <c r="J122" s="42">
        <f t="shared" si="3"/>
        <v>162.14</v>
      </c>
      <c r="K122" s="41"/>
      <c r="L122" s="44">
        <v>379</v>
      </c>
    </row>
    <row r="123" spans="1:12" ht="12.75">
      <c r="A123" s="167"/>
      <c r="B123" s="374" t="s">
        <v>3553</v>
      </c>
      <c r="C123" s="427">
        <v>88888</v>
      </c>
      <c r="D123" s="167"/>
      <c r="E123" s="682" t="s">
        <v>3786</v>
      </c>
      <c r="F123" s="683" t="s">
        <v>3787</v>
      </c>
      <c r="G123" s="683"/>
      <c r="H123" s="195"/>
      <c r="I123" s="42">
        <v>88</v>
      </c>
      <c r="J123" s="42">
        <f t="shared" si="3"/>
        <v>106.47999999999999</v>
      </c>
      <c r="K123" s="41"/>
      <c r="L123" s="44">
        <v>379</v>
      </c>
    </row>
    <row r="124" spans="1:12" ht="12.75">
      <c r="A124" s="167"/>
      <c r="B124" s="374" t="s">
        <v>3553</v>
      </c>
      <c r="C124" s="427">
        <v>88888</v>
      </c>
      <c r="D124" s="167"/>
      <c r="E124" s="682" t="s">
        <v>3788</v>
      </c>
      <c r="F124" s="683" t="s">
        <v>3789</v>
      </c>
      <c r="G124" s="683"/>
      <c r="H124" s="195"/>
      <c r="I124" s="42">
        <v>141</v>
      </c>
      <c r="J124" s="42">
        <f t="shared" si="3"/>
        <v>170.60999999999999</v>
      </c>
      <c r="K124" s="41"/>
      <c r="L124" s="44">
        <v>379</v>
      </c>
    </row>
    <row r="125" spans="1:12" ht="12.75">
      <c r="A125" s="167"/>
      <c r="B125" s="374" t="s">
        <v>3553</v>
      </c>
      <c r="C125" s="427">
        <v>88888</v>
      </c>
      <c r="D125" s="167"/>
      <c r="E125" s="682" t="s">
        <v>3790</v>
      </c>
      <c r="F125" s="683" t="s">
        <v>3791</v>
      </c>
      <c r="G125" s="683"/>
      <c r="H125" s="195"/>
      <c r="I125" s="42">
        <v>112</v>
      </c>
      <c r="J125" s="42">
        <f t="shared" si="3"/>
        <v>135.51999999999998</v>
      </c>
      <c r="K125" s="41"/>
      <c r="L125" s="44">
        <v>379</v>
      </c>
    </row>
    <row r="126" spans="1:12" ht="12.75">
      <c r="A126" s="167"/>
      <c r="B126" s="374" t="s">
        <v>3553</v>
      </c>
      <c r="C126" s="427">
        <v>88888</v>
      </c>
      <c r="D126" s="167"/>
      <c r="E126" s="682" t="s">
        <v>3792</v>
      </c>
      <c r="F126" s="683" t="s">
        <v>3793</v>
      </c>
      <c r="G126" s="683"/>
      <c r="H126" s="195"/>
      <c r="I126" s="42">
        <v>153</v>
      </c>
      <c r="J126" s="42">
        <f t="shared" si="3"/>
        <v>185.13</v>
      </c>
      <c r="K126" s="41"/>
      <c r="L126" s="44">
        <v>379</v>
      </c>
    </row>
    <row r="127" spans="1:12" ht="12.75">
      <c r="A127" s="167"/>
      <c r="B127" s="374" t="s">
        <v>3553</v>
      </c>
      <c r="C127" s="427">
        <v>88888</v>
      </c>
      <c r="D127" s="167"/>
      <c r="E127" s="687" t="s">
        <v>3794</v>
      </c>
      <c r="F127" s="683" t="s">
        <v>3795</v>
      </c>
      <c r="G127" s="683"/>
      <c r="H127" s="195"/>
      <c r="I127" s="42">
        <v>174</v>
      </c>
      <c r="J127" s="42">
        <f t="shared" si="3"/>
        <v>210.54</v>
      </c>
      <c r="K127" s="41"/>
      <c r="L127" s="44">
        <v>379</v>
      </c>
    </row>
    <row r="128" spans="1:12" ht="12.75">
      <c r="A128" s="167"/>
      <c r="B128" s="374" t="s">
        <v>3553</v>
      </c>
      <c r="C128" s="427">
        <v>88888</v>
      </c>
      <c r="D128" s="167"/>
      <c r="E128" s="682" t="s">
        <v>3796</v>
      </c>
      <c r="F128" s="683" t="s">
        <v>3797</v>
      </c>
      <c r="G128" s="683"/>
      <c r="H128" s="195"/>
      <c r="I128" s="42">
        <v>177</v>
      </c>
      <c r="J128" s="42">
        <f t="shared" si="3"/>
        <v>214.17</v>
      </c>
      <c r="K128" s="41"/>
      <c r="L128" s="44">
        <v>379</v>
      </c>
    </row>
    <row r="129" spans="1:12" ht="12.75">
      <c r="A129" s="167"/>
      <c r="B129" s="374" t="s">
        <v>3553</v>
      </c>
      <c r="C129" s="427">
        <v>88888</v>
      </c>
      <c r="D129" s="167"/>
      <c r="E129" s="687" t="s">
        <v>3798</v>
      </c>
      <c r="F129" s="683" t="s">
        <v>3799</v>
      </c>
      <c r="G129" s="683"/>
      <c r="H129" s="195"/>
      <c r="I129" s="42">
        <v>91</v>
      </c>
      <c r="J129" s="42">
        <f t="shared" si="3"/>
        <v>110.11</v>
      </c>
      <c r="K129" s="41"/>
      <c r="L129" s="44">
        <v>379</v>
      </c>
    </row>
    <row r="130" spans="1:12" ht="12.75">
      <c r="A130" s="167"/>
      <c r="B130" s="374" t="s">
        <v>3553</v>
      </c>
      <c r="C130" s="427">
        <v>88888</v>
      </c>
      <c r="D130" s="167"/>
      <c r="E130" s="682" t="s">
        <v>3800</v>
      </c>
      <c r="F130" s="683" t="s">
        <v>3801</v>
      </c>
      <c r="G130" s="683"/>
      <c r="H130" s="195"/>
      <c r="I130" s="42">
        <v>147</v>
      </c>
      <c r="J130" s="42">
        <f t="shared" si="3"/>
        <v>177.87</v>
      </c>
      <c r="K130" s="41"/>
      <c r="L130" s="44">
        <v>379</v>
      </c>
    </row>
    <row r="131" spans="1:12" ht="12.75">
      <c r="A131" s="167"/>
      <c r="B131" s="374" t="s">
        <v>3553</v>
      </c>
      <c r="C131" s="427">
        <v>88888</v>
      </c>
      <c r="D131" s="167"/>
      <c r="E131" s="687" t="s">
        <v>3802</v>
      </c>
      <c r="F131" s="683" t="s">
        <v>3803</v>
      </c>
      <c r="G131" s="683"/>
      <c r="H131" s="195"/>
      <c r="I131" s="42">
        <v>187</v>
      </c>
      <c r="J131" s="42">
        <f t="shared" si="3"/>
        <v>226.26999999999998</v>
      </c>
      <c r="K131" s="41"/>
      <c r="L131" s="44">
        <v>379</v>
      </c>
    </row>
    <row r="132" spans="1:12" ht="12.75">
      <c r="A132" s="167"/>
      <c r="B132" s="374" t="s">
        <v>3553</v>
      </c>
      <c r="C132" s="427">
        <v>88888</v>
      </c>
      <c r="D132" s="167"/>
      <c r="E132" s="682" t="s">
        <v>3804</v>
      </c>
      <c r="F132" s="683" t="s">
        <v>3805</v>
      </c>
      <c r="G132" s="683"/>
      <c r="H132" s="195"/>
      <c r="I132" s="42">
        <v>141</v>
      </c>
      <c r="J132" s="42">
        <f t="shared" si="3"/>
        <v>170.60999999999999</v>
      </c>
      <c r="K132" s="41"/>
      <c r="L132" s="44">
        <v>379</v>
      </c>
    </row>
    <row r="133" spans="1:12" ht="12.75">
      <c r="A133" s="167"/>
      <c r="B133" s="374" t="s">
        <v>3553</v>
      </c>
      <c r="C133" s="427">
        <v>88888</v>
      </c>
      <c r="D133" s="167"/>
      <c r="E133" s="682" t="s">
        <v>3806</v>
      </c>
      <c r="F133" s="683" t="s">
        <v>3807</v>
      </c>
      <c r="G133" s="683"/>
      <c r="H133" s="195"/>
      <c r="I133" s="42">
        <v>147</v>
      </c>
      <c r="J133" s="42">
        <f t="shared" si="3"/>
        <v>177.87</v>
      </c>
      <c r="K133" s="41"/>
      <c r="L133" s="44">
        <v>379</v>
      </c>
    </row>
    <row r="134" spans="1:12" ht="12.75">
      <c r="A134" s="167"/>
      <c r="B134" s="374" t="s">
        <v>3553</v>
      </c>
      <c r="C134" s="427">
        <v>88888</v>
      </c>
      <c r="D134" s="167"/>
      <c r="E134" s="682" t="s">
        <v>3808</v>
      </c>
      <c r="F134" s="683" t="s">
        <v>3809</v>
      </c>
      <c r="G134" s="683"/>
      <c r="H134" s="195"/>
      <c r="I134" s="42">
        <v>98</v>
      </c>
      <c r="J134" s="42">
        <f t="shared" si="3"/>
        <v>118.58</v>
      </c>
      <c r="K134" s="41"/>
      <c r="L134" s="44">
        <v>379</v>
      </c>
    </row>
    <row r="135" spans="1:12" ht="12.75">
      <c r="A135" s="167"/>
      <c r="B135" s="374" t="s">
        <v>3553</v>
      </c>
      <c r="C135" s="427">
        <v>88888</v>
      </c>
      <c r="D135" s="167"/>
      <c r="E135" s="682" t="s">
        <v>3810</v>
      </c>
      <c r="F135" s="683" t="s">
        <v>3811</v>
      </c>
      <c r="G135" s="683"/>
      <c r="H135" s="195"/>
      <c r="I135" s="42">
        <v>145</v>
      </c>
      <c r="J135" s="42">
        <f t="shared" si="3"/>
        <v>175.45</v>
      </c>
      <c r="K135" s="41"/>
      <c r="L135" s="44">
        <v>379</v>
      </c>
    </row>
    <row r="136" spans="1:12" ht="12.75">
      <c r="A136" s="167"/>
      <c r="B136" s="374" t="s">
        <v>3553</v>
      </c>
      <c r="C136" s="427">
        <v>88888</v>
      </c>
      <c r="D136" s="167"/>
      <c r="E136" s="682" t="s">
        <v>3812</v>
      </c>
      <c r="F136" s="683" t="s">
        <v>3813</v>
      </c>
      <c r="G136" s="683"/>
      <c r="H136" s="195"/>
      <c r="I136" s="42">
        <v>134</v>
      </c>
      <c r="J136" s="42">
        <f t="shared" si="3"/>
        <v>162.14</v>
      </c>
      <c r="K136" s="41"/>
      <c r="L136" s="44">
        <v>379</v>
      </c>
    </row>
    <row r="137" spans="1:12" ht="12.75">
      <c r="A137" s="167"/>
      <c r="B137" s="374" t="s">
        <v>3553</v>
      </c>
      <c r="C137" s="427">
        <v>88888</v>
      </c>
      <c r="D137" s="167"/>
      <c r="E137" s="682" t="s">
        <v>3814</v>
      </c>
      <c r="F137" s="683" t="s">
        <v>3815</v>
      </c>
      <c r="G137" s="683"/>
      <c r="H137" s="195"/>
      <c r="I137" s="42">
        <v>141</v>
      </c>
      <c r="J137" s="42">
        <f t="shared" si="3"/>
        <v>170.60999999999999</v>
      </c>
      <c r="K137" s="41"/>
      <c r="L137" s="44">
        <v>379</v>
      </c>
    </row>
    <row r="138" spans="1:12" ht="12.75">
      <c r="A138" s="167"/>
      <c r="B138" s="374" t="s">
        <v>3553</v>
      </c>
      <c r="C138" s="427">
        <v>88888</v>
      </c>
      <c r="D138" s="167"/>
      <c r="E138" s="682" t="s">
        <v>3816</v>
      </c>
      <c r="F138" s="683" t="s">
        <v>3817</v>
      </c>
      <c r="G138" s="683"/>
      <c r="H138" s="195"/>
      <c r="I138" s="42">
        <v>141</v>
      </c>
      <c r="J138" s="42">
        <f t="shared" si="3"/>
        <v>170.60999999999999</v>
      </c>
      <c r="K138" s="41"/>
      <c r="L138" s="44">
        <v>379</v>
      </c>
    </row>
    <row r="139" spans="1:12" ht="12.75">
      <c r="A139" s="167"/>
      <c r="B139" s="374" t="s">
        <v>3553</v>
      </c>
      <c r="C139" s="427">
        <v>88888</v>
      </c>
      <c r="D139" s="167"/>
      <c r="E139" s="682" t="s">
        <v>3818</v>
      </c>
      <c r="F139" s="683" t="s">
        <v>3819</v>
      </c>
      <c r="G139" s="683"/>
      <c r="H139" s="195"/>
      <c r="I139" s="42">
        <v>114</v>
      </c>
      <c r="J139" s="42">
        <f t="shared" si="3"/>
        <v>137.94</v>
      </c>
      <c r="K139" s="41"/>
      <c r="L139" s="44">
        <v>379</v>
      </c>
    </row>
    <row r="140" spans="1:12" ht="12.75">
      <c r="A140" s="167"/>
      <c r="B140" s="374" t="s">
        <v>3553</v>
      </c>
      <c r="C140" s="427">
        <v>88888</v>
      </c>
      <c r="D140" s="167"/>
      <c r="E140" s="682" t="s">
        <v>3820</v>
      </c>
      <c r="F140" s="683" t="s">
        <v>3821</v>
      </c>
      <c r="G140" s="683"/>
      <c r="H140" s="195"/>
      <c r="I140" s="42">
        <v>114</v>
      </c>
      <c r="J140" s="42">
        <f t="shared" si="3"/>
        <v>137.94</v>
      </c>
      <c r="K140" s="41"/>
      <c r="L140" s="44">
        <v>379</v>
      </c>
    </row>
    <row r="141" spans="1:12" ht="12.75">
      <c r="A141" s="167"/>
      <c r="B141" s="374" t="s">
        <v>3553</v>
      </c>
      <c r="C141" s="427">
        <v>88888</v>
      </c>
      <c r="D141" s="167"/>
      <c r="E141" s="682" t="s">
        <v>3822</v>
      </c>
      <c r="F141" s="683" t="s">
        <v>3823</v>
      </c>
      <c r="G141" s="683"/>
      <c r="H141" s="195"/>
      <c r="I141" s="42">
        <v>66</v>
      </c>
      <c r="J141" s="42">
        <f t="shared" si="3"/>
        <v>79.86</v>
      </c>
      <c r="K141" s="41"/>
      <c r="L141" s="44">
        <v>379</v>
      </c>
    </row>
    <row r="142" spans="1:12" ht="12.75">
      <c r="A142" s="167"/>
      <c r="B142" s="374" t="s">
        <v>3553</v>
      </c>
      <c r="C142" s="427">
        <v>88888</v>
      </c>
      <c r="D142" s="167"/>
      <c r="E142" s="682" t="s">
        <v>3824</v>
      </c>
      <c r="F142" s="683" t="s">
        <v>3825</v>
      </c>
      <c r="G142" s="683"/>
      <c r="H142" s="195"/>
      <c r="I142" s="42">
        <v>75</v>
      </c>
      <c r="J142" s="42">
        <f t="shared" si="3"/>
        <v>90.75</v>
      </c>
      <c r="K142" s="41"/>
      <c r="L142" s="44">
        <v>379</v>
      </c>
    </row>
    <row r="143" spans="1:12" ht="12.75">
      <c r="A143" s="167"/>
      <c r="B143" s="374" t="s">
        <v>3553</v>
      </c>
      <c r="C143" s="427">
        <v>88888</v>
      </c>
      <c r="D143" s="167"/>
      <c r="E143" s="682" t="s">
        <v>3826</v>
      </c>
      <c r="F143" s="683" t="s">
        <v>3827</v>
      </c>
      <c r="G143" s="683"/>
      <c r="H143" s="195"/>
      <c r="I143" s="42">
        <v>104</v>
      </c>
      <c r="J143" s="42">
        <f t="shared" si="3"/>
        <v>125.84</v>
      </c>
      <c r="K143" s="41"/>
      <c r="L143" s="44">
        <v>379</v>
      </c>
    </row>
    <row r="144" spans="1:12" ht="12.75">
      <c r="A144" s="167"/>
      <c r="B144" s="374" t="s">
        <v>3553</v>
      </c>
      <c r="C144" s="427">
        <v>88888</v>
      </c>
      <c r="D144" s="167"/>
      <c r="E144" s="687" t="s">
        <v>3828</v>
      </c>
      <c r="F144" s="683" t="s">
        <v>3829</v>
      </c>
      <c r="G144" s="683"/>
      <c r="H144" s="195"/>
      <c r="I144" s="42">
        <v>75</v>
      </c>
      <c r="J144" s="42">
        <f t="shared" si="3"/>
        <v>90.75</v>
      </c>
      <c r="K144" s="41"/>
      <c r="L144" s="44">
        <v>379</v>
      </c>
    </row>
    <row r="145" spans="1:12" ht="12.75">
      <c r="A145" s="167"/>
      <c r="B145" s="374" t="s">
        <v>3553</v>
      </c>
      <c r="C145" s="427">
        <v>88888</v>
      </c>
      <c r="D145" s="167"/>
      <c r="E145" s="687" t="s">
        <v>3830</v>
      </c>
      <c r="F145" s="683" t="s">
        <v>3831</v>
      </c>
      <c r="G145" s="683"/>
      <c r="H145" s="195"/>
      <c r="I145" s="42">
        <v>85</v>
      </c>
      <c r="J145" s="42">
        <f t="shared" si="3"/>
        <v>102.85</v>
      </c>
      <c r="K145" s="41"/>
      <c r="L145" s="44">
        <v>379</v>
      </c>
    </row>
    <row r="146" spans="1:12" ht="12.75">
      <c r="A146" s="167"/>
      <c r="B146" s="374" t="s">
        <v>3553</v>
      </c>
      <c r="C146" s="427">
        <v>88888</v>
      </c>
      <c r="D146" s="167"/>
      <c r="E146" s="682" t="s">
        <v>3832</v>
      </c>
      <c r="F146" s="683" t="s">
        <v>3833</v>
      </c>
      <c r="G146" s="683"/>
      <c r="H146" s="195"/>
      <c r="I146" s="42">
        <v>147</v>
      </c>
      <c r="J146" s="42">
        <f t="shared" si="3"/>
        <v>177.87</v>
      </c>
      <c r="K146" s="41"/>
      <c r="L146" s="44">
        <v>379</v>
      </c>
    </row>
    <row r="147" spans="1:12" ht="12.75">
      <c r="A147" s="167"/>
      <c r="B147" s="374" t="s">
        <v>3553</v>
      </c>
      <c r="C147" s="427">
        <v>88888</v>
      </c>
      <c r="D147" s="167"/>
      <c r="E147" s="682" t="s">
        <v>3834</v>
      </c>
      <c r="F147" s="683" t="s">
        <v>3835</v>
      </c>
      <c r="G147" s="683"/>
      <c r="H147" s="195"/>
      <c r="I147" s="42">
        <v>115</v>
      </c>
      <c r="J147" s="42">
        <f t="shared" si="3"/>
        <v>139.15</v>
      </c>
      <c r="K147" s="41"/>
      <c r="L147" s="44">
        <v>379</v>
      </c>
    </row>
    <row r="148" spans="1:12" ht="12.75">
      <c r="A148" s="167"/>
      <c r="B148" s="374" t="s">
        <v>3553</v>
      </c>
      <c r="C148" s="427">
        <v>88888</v>
      </c>
      <c r="D148" s="167"/>
      <c r="E148" s="682" t="s">
        <v>3836</v>
      </c>
      <c r="F148" s="683" t="s">
        <v>3837</v>
      </c>
      <c r="G148" s="683"/>
      <c r="H148" s="195"/>
      <c r="I148" s="42">
        <v>137</v>
      </c>
      <c r="J148" s="42">
        <f t="shared" si="3"/>
        <v>165.76999999999998</v>
      </c>
      <c r="K148" s="41"/>
      <c r="L148" s="44">
        <v>379</v>
      </c>
    </row>
    <row r="149" spans="1:12" ht="12.75">
      <c r="A149" s="167"/>
      <c r="B149" s="374" t="s">
        <v>3553</v>
      </c>
      <c r="C149" s="427">
        <v>88888</v>
      </c>
      <c r="D149" s="167"/>
      <c r="E149" s="682" t="s">
        <v>3838</v>
      </c>
      <c r="F149" s="683" t="s">
        <v>3839</v>
      </c>
      <c r="G149" s="683"/>
      <c r="H149" s="195"/>
      <c r="I149" s="42">
        <v>119</v>
      </c>
      <c r="J149" s="42">
        <f t="shared" si="3"/>
        <v>143.99</v>
      </c>
      <c r="K149" s="41"/>
      <c r="L149" s="44">
        <v>379</v>
      </c>
    </row>
    <row r="150" spans="1:12" ht="12.75">
      <c r="A150" s="167"/>
      <c r="B150" s="374" t="s">
        <v>3553</v>
      </c>
      <c r="C150" s="427">
        <v>88888</v>
      </c>
      <c r="D150" s="167"/>
      <c r="E150" s="687" t="s">
        <v>3840</v>
      </c>
      <c r="F150" s="683" t="s">
        <v>3841</v>
      </c>
      <c r="G150" s="683"/>
      <c r="H150" s="195"/>
      <c r="I150" s="42">
        <v>114</v>
      </c>
      <c r="J150" s="42">
        <f t="shared" si="3"/>
        <v>137.94</v>
      </c>
      <c r="K150" s="41"/>
      <c r="L150" s="44">
        <v>379</v>
      </c>
    </row>
    <row r="151" spans="1:12" ht="12.75">
      <c r="A151" s="167"/>
      <c r="B151" s="374" t="s">
        <v>3553</v>
      </c>
      <c r="C151" s="427">
        <v>88888</v>
      </c>
      <c r="D151" s="167"/>
      <c r="E151" s="682" t="s">
        <v>3842</v>
      </c>
      <c r="F151" s="683" t="s">
        <v>3843</v>
      </c>
      <c r="G151" s="683"/>
      <c r="H151" s="195"/>
      <c r="I151" s="42">
        <v>134</v>
      </c>
      <c r="J151" s="42">
        <f t="shared" si="3"/>
        <v>162.14</v>
      </c>
      <c r="K151" s="41"/>
      <c r="L151" s="44">
        <v>379</v>
      </c>
    </row>
    <row r="152" spans="1:12" ht="12.75">
      <c r="A152" s="167"/>
      <c r="B152" s="374" t="s">
        <v>3553</v>
      </c>
      <c r="C152" s="427">
        <v>88888</v>
      </c>
      <c r="D152" s="167"/>
      <c r="E152" s="682" t="s">
        <v>3844</v>
      </c>
      <c r="F152" s="683" t="s">
        <v>3845</v>
      </c>
      <c r="G152" s="683"/>
      <c r="H152" s="195"/>
      <c r="I152" s="42">
        <v>114</v>
      </c>
      <c r="J152" s="42">
        <f t="shared" si="3"/>
        <v>137.94</v>
      </c>
      <c r="K152" s="41"/>
      <c r="L152" s="44">
        <v>379</v>
      </c>
    </row>
    <row r="153" spans="1:12" ht="12.75">
      <c r="A153" s="167"/>
      <c r="B153" s="374" t="s">
        <v>3553</v>
      </c>
      <c r="C153" s="427">
        <v>88888</v>
      </c>
      <c r="D153" s="167"/>
      <c r="E153" s="682" t="s">
        <v>3846</v>
      </c>
      <c r="F153" s="683" t="s">
        <v>3847</v>
      </c>
      <c r="G153" s="683"/>
      <c r="H153" s="195"/>
      <c r="I153" s="42">
        <v>111</v>
      </c>
      <c r="J153" s="42">
        <f t="shared" si="3"/>
        <v>134.31</v>
      </c>
      <c r="K153" s="41"/>
      <c r="L153" s="44">
        <v>379</v>
      </c>
    </row>
    <row r="154" spans="1:12" ht="12.75">
      <c r="A154" s="167"/>
      <c r="B154" s="374" t="s">
        <v>3553</v>
      </c>
      <c r="C154" s="427">
        <v>88888</v>
      </c>
      <c r="D154" s="167"/>
      <c r="E154" s="682" t="s">
        <v>3848</v>
      </c>
      <c r="F154" s="683" t="s">
        <v>3849</v>
      </c>
      <c r="G154" s="683"/>
      <c r="H154" s="195"/>
      <c r="I154" s="42">
        <v>112</v>
      </c>
      <c r="J154" s="42">
        <f aca="true" t="shared" si="4" ref="J154:J160">+I154*1.21</f>
        <v>135.51999999999998</v>
      </c>
      <c r="K154" s="41"/>
      <c r="L154" s="44">
        <v>379</v>
      </c>
    </row>
    <row r="155" spans="1:12" ht="12.75">
      <c r="A155" s="167"/>
      <c r="B155" s="374" t="s">
        <v>3553</v>
      </c>
      <c r="C155" s="427">
        <v>88888</v>
      </c>
      <c r="D155" s="167"/>
      <c r="E155" s="682" t="s">
        <v>3850</v>
      </c>
      <c r="F155" s="683" t="s">
        <v>3851</v>
      </c>
      <c r="G155" s="683"/>
      <c r="H155" s="195"/>
      <c r="I155" s="42">
        <v>164</v>
      </c>
      <c r="J155" s="42">
        <f t="shared" si="4"/>
        <v>198.44</v>
      </c>
      <c r="K155" s="41"/>
      <c r="L155" s="44">
        <v>379</v>
      </c>
    </row>
    <row r="156" spans="1:12" ht="12.75">
      <c r="A156" s="167"/>
      <c r="B156" s="374" t="s">
        <v>3553</v>
      </c>
      <c r="C156" s="427">
        <v>88888</v>
      </c>
      <c r="D156" s="167"/>
      <c r="E156" s="684" t="s">
        <v>3852</v>
      </c>
      <c r="F156" s="685" t="s">
        <v>3853</v>
      </c>
      <c r="G156" s="685"/>
      <c r="H156" s="195"/>
      <c r="I156" s="42">
        <v>145</v>
      </c>
      <c r="J156" s="42">
        <f t="shared" si="4"/>
        <v>175.45</v>
      </c>
      <c r="K156" s="41"/>
      <c r="L156" s="44">
        <v>379</v>
      </c>
    </row>
    <row r="157" spans="1:12" ht="12.75">
      <c r="A157" s="167"/>
      <c r="B157" s="374" t="s">
        <v>3553</v>
      </c>
      <c r="C157" s="427">
        <v>88888</v>
      </c>
      <c r="D157" s="167"/>
      <c r="E157" s="686" t="s">
        <v>3854</v>
      </c>
      <c r="F157" s="685" t="s">
        <v>3855</v>
      </c>
      <c r="G157" s="685"/>
      <c r="H157" s="195"/>
      <c r="I157" s="42">
        <v>132</v>
      </c>
      <c r="J157" s="42">
        <f t="shared" si="4"/>
        <v>159.72</v>
      </c>
      <c r="K157" s="41"/>
      <c r="L157" s="44">
        <v>379</v>
      </c>
    </row>
    <row r="158" spans="1:12" ht="12.75">
      <c r="A158" s="167"/>
      <c r="B158" s="374" t="s">
        <v>3553</v>
      </c>
      <c r="C158" s="427">
        <v>88888</v>
      </c>
      <c r="D158" s="167"/>
      <c r="E158" s="686" t="s">
        <v>3856</v>
      </c>
      <c r="F158" s="685" t="s">
        <v>3857</v>
      </c>
      <c r="G158" s="685"/>
      <c r="H158" s="195"/>
      <c r="I158" s="42">
        <v>112</v>
      </c>
      <c r="J158" s="42">
        <f t="shared" si="4"/>
        <v>135.51999999999998</v>
      </c>
      <c r="K158" s="41"/>
      <c r="L158" s="44">
        <v>379</v>
      </c>
    </row>
    <row r="159" spans="1:12" ht="12.75">
      <c r="A159" s="167"/>
      <c r="B159" s="374" t="s">
        <v>3553</v>
      </c>
      <c r="C159" s="427">
        <v>88888</v>
      </c>
      <c r="D159" s="167"/>
      <c r="E159" s="686" t="s">
        <v>3858</v>
      </c>
      <c r="F159" s="685" t="s">
        <v>3859</v>
      </c>
      <c r="G159" s="685"/>
      <c r="H159" s="195"/>
      <c r="I159" s="42">
        <v>147</v>
      </c>
      <c r="J159" s="42">
        <f t="shared" si="4"/>
        <v>177.87</v>
      </c>
      <c r="K159" s="41"/>
      <c r="L159" s="44">
        <v>379</v>
      </c>
    </row>
    <row r="160" spans="1:12" ht="12.75">
      <c r="A160" s="167"/>
      <c r="B160" s="374" t="s">
        <v>3553</v>
      </c>
      <c r="C160" s="427">
        <v>88888</v>
      </c>
      <c r="D160" s="167"/>
      <c r="E160" s="686" t="s">
        <v>3860</v>
      </c>
      <c r="F160" s="685" t="s">
        <v>3861</v>
      </c>
      <c r="G160" s="685"/>
      <c r="H160" s="195"/>
      <c r="I160" s="42">
        <v>169</v>
      </c>
      <c r="J160" s="42">
        <f t="shared" si="4"/>
        <v>204.48999999999998</v>
      </c>
      <c r="K160" s="41"/>
      <c r="L160" s="44">
        <v>379</v>
      </c>
    </row>
    <row r="161" spans="1:12" ht="12.75">
      <c r="A161" s="27"/>
      <c r="B161" s="28"/>
      <c r="C161" s="28"/>
      <c r="D161" s="28"/>
      <c r="E161" s="29" t="s">
        <v>3862</v>
      </c>
      <c r="F161" s="30"/>
      <c r="G161" s="31"/>
      <c r="I161" s="47"/>
      <c r="J161" s="48"/>
      <c r="L161" s="49"/>
    </row>
    <row r="162" spans="1:12" ht="12.75">
      <c r="A162" s="167"/>
      <c r="B162" s="374" t="s">
        <v>3553</v>
      </c>
      <c r="C162" s="427">
        <v>88888</v>
      </c>
      <c r="D162" s="167"/>
      <c r="E162" s="686" t="s">
        <v>3863</v>
      </c>
      <c r="F162" s="685" t="s">
        <v>3864</v>
      </c>
      <c r="G162" s="685"/>
      <c r="H162" s="195"/>
      <c r="I162" s="42">
        <v>42</v>
      </c>
      <c r="J162" s="42">
        <f aca="true" t="shared" si="5" ref="J162:J179">+I162*1.21</f>
        <v>50.82</v>
      </c>
      <c r="K162" s="41"/>
      <c r="L162" s="44">
        <v>379</v>
      </c>
    </row>
    <row r="163" spans="1:12" ht="12.75">
      <c r="A163" s="167"/>
      <c r="B163" s="374" t="s">
        <v>3553</v>
      </c>
      <c r="C163" s="427">
        <v>88888</v>
      </c>
      <c r="D163" s="167"/>
      <c r="E163" s="686" t="s">
        <v>3865</v>
      </c>
      <c r="F163" s="685" t="s">
        <v>3866</v>
      </c>
      <c r="G163" s="685"/>
      <c r="H163" s="195"/>
      <c r="I163" s="42">
        <v>35</v>
      </c>
      <c r="J163" s="42">
        <f t="shared" si="5"/>
        <v>42.35</v>
      </c>
      <c r="K163" s="41"/>
      <c r="L163" s="44">
        <v>379</v>
      </c>
    </row>
    <row r="164" spans="1:12" ht="12.75">
      <c r="A164" s="167"/>
      <c r="B164" s="374" t="s">
        <v>3553</v>
      </c>
      <c r="C164" s="427">
        <v>88888</v>
      </c>
      <c r="D164" s="167"/>
      <c r="E164" s="686" t="s">
        <v>3867</v>
      </c>
      <c r="F164" s="685" t="s">
        <v>3868</v>
      </c>
      <c r="G164" s="685"/>
      <c r="H164" s="195"/>
      <c r="I164" s="42">
        <v>75</v>
      </c>
      <c r="J164" s="42">
        <f t="shared" si="5"/>
        <v>90.75</v>
      </c>
      <c r="K164" s="41"/>
      <c r="L164" s="44">
        <v>379</v>
      </c>
    </row>
    <row r="165" spans="1:12" ht="12.75">
      <c r="A165" s="167"/>
      <c r="B165" s="374" t="s">
        <v>3553</v>
      </c>
      <c r="C165" s="427">
        <v>88888</v>
      </c>
      <c r="D165" s="167"/>
      <c r="E165" s="686" t="s">
        <v>3869</v>
      </c>
      <c r="F165" s="685" t="s">
        <v>3870</v>
      </c>
      <c r="G165" s="685"/>
      <c r="H165" s="195"/>
      <c r="I165" s="42">
        <v>37</v>
      </c>
      <c r="J165" s="42">
        <f t="shared" si="5"/>
        <v>44.769999999999996</v>
      </c>
      <c r="K165" s="41"/>
      <c r="L165" s="44">
        <v>379</v>
      </c>
    </row>
    <row r="166" spans="1:12" ht="12.75">
      <c r="A166" s="167"/>
      <c r="B166" s="374" t="s">
        <v>3553</v>
      </c>
      <c r="C166" s="427">
        <v>88888</v>
      </c>
      <c r="D166" s="167"/>
      <c r="E166" s="684" t="s">
        <v>3871</v>
      </c>
      <c r="F166" s="685" t="s">
        <v>3872</v>
      </c>
      <c r="G166" s="685"/>
      <c r="H166" s="195"/>
      <c r="I166" s="42">
        <v>49</v>
      </c>
      <c r="J166" s="42">
        <f t="shared" si="5"/>
        <v>59.29</v>
      </c>
      <c r="K166" s="41"/>
      <c r="L166" s="44">
        <v>379</v>
      </c>
    </row>
    <row r="167" spans="1:12" ht="12.75">
      <c r="A167" s="167"/>
      <c r="B167" s="374" t="s">
        <v>3553</v>
      </c>
      <c r="C167" s="427">
        <v>88888</v>
      </c>
      <c r="D167" s="167"/>
      <c r="E167" s="684" t="s">
        <v>3873</v>
      </c>
      <c r="F167" s="685" t="s">
        <v>3874</v>
      </c>
      <c r="G167" s="685"/>
      <c r="H167" s="195"/>
      <c r="I167" s="42">
        <v>49</v>
      </c>
      <c r="J167" s="42">
        <f t="shared" si="5"/>
        <v>59.29</v>
      </c>
      <c r="K167" s="41"/>
      <c r="L167" s="44">
        <v>379</v>
      </c>
    </row>
    <row r="168" spans="1:12" ht="12.75">
      <c r="A168" s="167"/>
      <c r="B168" s="374" t="s">
        <v>3553</v>
      </c>
      <c r="C168" s="427">
        <v>88888</v>
      </c>
      <c r="D168" s="167"/>
      <c r="E168" s="687" t="s">
        <v>3875</v>
      </c>
      <c r="F168" s="683" t="s">
        <v>3876</v>
      </c>
      <c r="G168" s="683"/>
      <c r="H168" s="195"/>
      <c r="I168" s="42">
        <v>102</v>
      </c>
      <c r="J168" s="42">
        <f t="shared" si="5"/>
        <v>123.42</v>
      </c>
      <c r="K168" s="41"/>
      <c r="L168" s="44">
        <v>379</v>
      </c>
    </row>
    <row r="169" spans="1:12" ht="12.75">
      <c r="A169" s="167"/>
      <c r="B169" s="374" t="s">
        <v>3553</v>
      </c>
      <c r="C169" s="427">
        <v>88888</v>
      </c>
      <c r="D169" s="167"/>
      <c r="E169" s="682" t="s">
        <v>3877</v>
      </c>
      <c r="F169" s="683" t="s">
        <v>3878</v>
      </c>
      <c r="G169" s="683"/>
      <c r="H169" s="195"/>
      <c r="I169" s="42">
        <v>101</v>
      </c>
      <c r="J169" s="42">
        <f t="shared" si="5"/>
        <v>122.21</v>
      </c>
      <c r="K169" s="41"/>
      <c r="L169" s="44">
        <v>379</v>
      </c>
    </row>
    <row r="170" spans="1:12" ht="12.75">
      <c r="A170" s="167"/>
      <c r="B170" s="374" t="s">
        <v>3553</v>
      </c>
      <c r="C170" s="427">
        <v>88888</v>
      </c>
      <c r="D170" s="167"/>
      <c r="E170" s="682" t="s">
        <v>3879</v>
      </c>
      <c r="F170" s="683" t="s">
        <v>3880</v>
      </c>
      <c r="G170" s="683"/>
      <c r="H170" s="195"/>
      <c r="I170" s="42">
        <v>96</v>
      </c>
      <c r="J170" s="42">
        <f t="shared" si="5"/>
        <v>116.16</v>
      </c>
      <c r="K170" s="41"/>
      <c r="L170" s="44">
        <v>379</v>
      </c>
    </row>
    <row r="171" spans="1:12" ht="12.75">
      <c r="A171" s="167"/>
      <c r="B171" s="374" t="s">
        <v>3553</v>
      </c>
      <c r="C171" s="427">
        <v>88888</v>
      </c>
      <c r="D171" s="167"/>
      <c r="E171" s="682" t="s">
        <v>3881</v>
      </c>
      <c r="F171" s="683" t="s">
        <v>3882</v>
      </c>
      <c r="G171" s="683"/>
      <c r="H171" s="195"/>
      <c r="I171" s="42">
        <v>106</v>
      </c>
      <c r="J171" s="42">
        <f t="shared" si="5"/>
        <v>128.26</v>
      </c>
      <c r="K171" s="41"/>
      <c r="L171" s="44">
        <v>379</v>
      </c>
    </row>
    <row r="172" spans="1:12" ht="12.75">
      <c r="A172" s="167"/>
      <c r="B172" s="374" t="s">
        <v>3553</v>
      </c>
      <c r="C172" s="427">
        <v>88888</v>
      </c>
      <c r="D172" s="167"/>
      <c r="E172" s="687" t="s">
        <v>3883</v>
      </c>
      <c r="F172" s="683" t="s">
        <v>3884</v>
      </c>
      <c r="G172" s="683"/>
      <c r="H172" s="195"/>
      <c r="I172" s="42">
        <v>172</v>
      </c>
      <c r="J172" s="42">
        <f t="shared" si="5"/>
        <v>208.12</v>
      </c>
      <c r="K172" s="41"/>
      <c r="L172" s="44">
        <v>379</v>
      </c>
    </row>
    <row r="173" spans="1:12" ht="12.75">
      <c r="A173" s="167"/>
      <c r="B173" s="374" t="s">
        <v>3553</v>
      </c>
      <c r="C173" s="427">
        <v>88888</v>
      </c>
      <c r="D173" s="167"/>
      <c r="E173" s="687" t="s">
        <v>3885</v>
      </c>
      <c r="F173" s="683" t="s">
        <v>3886</v>
      </c>
      <c r="G173" s="683"/>
      <c r="H173" s="195"/>
      <c r="I173" s="42">
        <v>104</v>
      </c>
      <c r="J173" s="42">
        <f t="shared" si="5"/>
        <v>125.84</v>
      </c>
      <c r="K173" s="41"/>
      <c r="L173" s="44">
        <v>379</v>
      </c>
    </row>
    <row r="174" spans="1:12" ht="12.75">
      <c r="A174" s="167"/>
      <c r="B174" s="374" t="s">
        <v>3553</v>
      </c>
      <c r="C174" s="427">
        <v>88888</v>
      </c>
      <c r="D174" s="167"/>
      <c r="E174" s="682" t="s">
        <v>3887</v>
      </c>
      <c r="F174" s="683" t="s">
        <v>3888</v>
      </c>
      <c r="G174" s="683"/>
      <c r="H174" s="195"/>
      <c r="I174" s="42">
        <v>37</v>
      </c>
      <c r="J174" s="42">
        <f t="shared" si="5"/>
        <v>44.769999999999996</v>
      </c>
      <c r="K174" s="41"/>
      <c r="L174" s="44">
        <v>379</v>
      </c>
    </row>
    <row r="175" spans="1:12" ht="12.75">
      <c r="A175" s="167"/>
      <c r="B175" s="374" t="s">
        <v>3553</v>
      </c>
      <c r="C175" s="427">
        <v>88888</v>
      </c>
      <c r="D175" s="167"/>
      <c r="E175" s="687" t="s">
        <v>3889</v>
      </c>
      <c r="F175" s="683" t="s">
        <v>3890</v>
      </c>
      <c r="G175" s="683"/>
      <c r="H175" s="195"/>
      <c r="I175" s="42">
        <v>106</v>
      </c>
      <c r="J175" s="42">
        <f t="shared" si="5"/>
        <v>128.26</v>
      </c>
      <c r="K175" s="41"/>
      <c r="L175" s="44">
        <v>379</v>
      </c>
    </row>
    <row r="176" spans="1:12" ht="12.75">
      <c r="A176" s="167"/>
      <c r="B176" s="374" t="s">
        <v>3553</v>
      </c>
      <c r="C176" s="427">
        <v>88888</v>
      </c>
      <c r="D176" s="167"/>
      <c r="E176" s="687" t="s">
        <v>3891</v>
      </c>
      <c r="F176" s="683" t="s">
        <v>3892</v>
      </c>
      <c r="G176" s="683"/>
      <c r="H176" s="195"/>
      <c r="I176" s="42">
        <v>86</v>
      </c>
      <c r="J176" s="42">
        <f t="shared" si="5"/>
        <v>104.06</v>
      </c>
      <c r="K176" s="41"/>
      <c r="L176" s="44">
        <v>379</v>
      </c>
    </row>
    <row r="177" spans="1:12" ht="12.75">
      <c r="A177" s="167"/>
      <c r="B177" s="374" t="s">
        <v>3553</v>
      </c>
      <c r="C177" s="427">
        <v>88888</v>
      </c>
      <c r="D177" s="167"/>
      <c r="E177" s="687" t="s">
        <v>3893</v>
      </c>
      <c r="F177" s="683" t="s">
        <v>3894</v>
      </c>
      <c r="G177" s="683"/>
      <c r="H177" s="195"/>
      <c r="I177" s="42">
        <v>29</v>
      </c>
      <c r="J177" s="42">
        <f t="shared" si="5"/>
        <v>35.089999999999996</v>
      </c>
      <c r="K177" s="41"/>
      <c r="L177" s="44">
        <v>379</v>
      </c>
    </row>
    <row r="178" spans="1:12" ht="12.75">
      <c r="A178" s="167"/>
      <c r="B178" s="374" t="s">
        <v>3553</v>
      </c>
      <c r="C178" s="427">
        <v>88888</v>
      </c>
      <c r="D178" s="167"/>
      <c r="E178" s="687" t="s">
        <v>3895</v>
      </c>
      <c r="F178" s="683" t="s">
        <v>3896</v>
      </c>
      <c r="G178" s="683"/>
      <c r="H178" s="195"/>
      <c r="I178" s="42">
        <v>153</v>
      </c>
      <c r="J178" s="42">
        <f t="shared" si="5"/>
        <v>185.13</v>
      </c>
      <c r="K178" s="41"/>
      <c r="L178" s="44">
        <v>379</v>
      </c>
    </row>
    <row r="179" spans="1:12" ht="12.75">
      <c r="A179" s="167"/>
      <c r="B179" s="374" t="s">
        <v>3553</v>
      </c>
      <c r="C179" s="427">
        <v>88888</v>
      </c>
      <c r="D179" s="167"/>
      <c r="E179" s="687" t="s">
        <v>3897</v>
      </c>
      <c r="F179" s="683" t="s">
        <v>3898</v>
      </c>
      <c r="G179" s="683"/>
      <c r="H179" s="195"/>
      <c r="I179" s="42">
        <v>174</v>
      </c>
      <c r="J179" s="42">
        <f t="shared" si="5"/>
        <v>210.54</v>
      </c>
      <c r="K179" s="41"/>
      <c r="L179" s="44">
        <v>379</v>
      </c>
    </row>
    <row r="180" spans="1:12" ht="12.75">
      <c r="A180" s="27"/>
      <c r="B180" s="28"/>
      <c r="C180" s="28"/>
      <c r="D180" s="28"/>
      <c r="E180" s="29" t="s">
        <v>3899</v>
      </c>
      <c r="F180" s="30"/>
      <c r="G180" s="31"/>
      <c r="I180" s="47"/>
      <c r="J180" s="48"/>
      <c r="L180" s="49"/>
    </row>
    <row r="181" spans="1:12" ht="12.75">
      <c r="A181" s="167"/>
      <c r="B181" s="374" t="s">
        <v>3553</v>
      </c>
      <c r="C181" s="427">
        <v>88888</v>
      </c>
      <c r="D181" s="167"/>
      <c r="E181" s="686" t="s">
        <v>3900</v>
      </c>
      <c r="F181" s="685" t="s">
        <v>3901</v>
      </c>
      <c r="G181" s="685"/>
      <c r="H181" s="195"/>
      <c r="I181" s="42">
        <v>301</v>
      </c>
      <c r="J181" s="42">
        <f aca="true" t="shared" si="6" ref="J181:J195">+I181*1.21</f>
        <v>364.21</v>
      </c>
      <c r="K181" s="41"/>
      <c r="L181" s="44">
        <v>379</v>
      </c>
    </row>
    <row r="182" spans="1:12" ht="12.75">
      <c r="A182" s="167"/>
      <c r="B182" s="374" t="s">
        <v>3553</v>
      </c>
      <c r="C182" s="427">
        <v>88888</v>
      </c>
      <c r="D182" s="167"/>
      <c r="E182" s="686" t="s">
        <v>3902</v>
      </c>
      <c r="F182" s="685" t="s">
        <v>3903</v>
      </c>
      <c r="G182" s="685"/>
      <c r="H182" s="195"/>
      <c r="I182" s="42">
        <v>403</v>
      </c>
      <c r="J182" s="42">
        <f t="shared" si="6"/>
        <v>487.63</v>
      </c>
      <c r="K182" s="41"/>
      <c r="L182" s="44">
        <v>379</v>
      </c>
    </row>
    <row r="183" spans="1:12" ht="12.75">
      <c r="A183" s="167"/>
      <c r="B183" s="374" t="s">
        <v>3553</v>
      </c>
      <c r="C183" s="427">
        <v>88888</v>
      </c>
      <c r="D183" s="167"/>
      <c r="E183" s="684" t="s">
        <v>3904</v>
      </c>
      <c r="F183" s="685" t="s">
        <v>3905</v>
      </c>
      <c r="G183" s="685"/>
      <c r="H183" s="195"/>
      <c r="I183" s="42">
        <v>950</v>
      </c>
      <c r="J183" s="42">
        <f t="shared" si="6"/>
        <v>1149.5</v>
      </c>
      <c r="K183" s="41"/>
      <c r="L183" s="44">
        <v>379</v>
      </c>
    </row>
    <row r="184" spans="1:12" ht="12.75">
      <c r="A184" s="167"/>
      <c r="B184" s="374" t="s">
        <v>3553</v>
      </c>
      <c r="C184" s="427">
        <v>88888</v>
      </c>
      <c r="D184" s="167"/>
      <c r="E184" s="684" t="s">
        <v>3906</v>
      </c>
      <c r="F184" s="685" t="s">
        <v>3907</v>
      </c>
      <c r="G184" s="685"/>
      <c r="H184" s="195"/>
      <c r="I184" s="42">
        <v>132</v>
      </c>
      <c r="J184" s="42">
        <f t="shared" si="6"/>
        <v>159.72</v>
      </c>
      <c r="K184" s="41"/>
      <c r="L184" s="44">
        <v>379</v>
      </c>
    </row>
    <row r="185" spans="1:12" ht="12.75">
      <c r="A185" s="167"/>
      <c r="B185" s="374" t="s">
        <v>3553</v>
      </c>
      <c r="C185" s="427">
        <v>88888</v>
      </c>
      <c r="D185" s="167"/>
      <c r="E185" s="686" t="s">
        <v>3908</v>
      </c>
      <c r="F185" s="685" t="s">
        <v>3909</v>
      </c>
      <c r="G185" s="685"/>
      <c r="H185" s="195"/>
      <c r="I185" s="42">
        <v>163</v>
      </c>
      <c r="J185" s="42">
        <f t="shared" si="6"/>
        <v>197.23</v>
      </c>
      <c r="K185" s="41"/>
      <c r="L185" s="44">
        <v>379</v>
      </c>
    </row>
    <row r="186" spans="1:12" ht="12.75">
      <c r="A186" s="167"/>
      <c r="B186" s="374" t="s">
        <v>3553</v>
      </c>
      <c r="C186" s="427">
        <v>88888</v>
      </c>
      <c r="D186" s="167"/>
      <c r="E186" s="686" t="s">
        <v>3910</v>
      </c>
      <c r="F186" s="685" t="s">
        <v>3911</v>
      </c>
      <c r="G186" s="685"/>
      <c r="H186" s="195"/>
      <c r="I186" s="42">
        <v>37</v>
      </c>
      <c r="J186" s="42">
        <f t="shared" si="6"/>
        <v>44.769999999999996</v>
      </c>
      <c r="K186" s="41"/>
      <c r="L186" s="44">
        <v>379</v>
      </c>
    </row>
    <row r="187" spans="1:12" ht="12.75">
      <c r="A187" s="167"/>
      <c r="B187" s="374" t="s">
        <v>3553</v>
      </c>
      <c r="C187" s="427">
        <v>88888</v>
      </c>
      <c r="D187" s="167"/>
      <c r="E187" s="686" t="s">
        <v>3912</v>
      </c>
      <c r="F187" s="685" t="s">
        <v>3913</v>
      </c>
      <c r="G187" s="685"/>
      <c r="H187" s="195"/>
      <c r="I187" s="42">
        <v>25</v>
      </c>
      <c r="J187" s="42">
        <f t="shared" si="6"/>
        <v>30.25</v>
      </c>
      <c r="K187" s="41"/>
      <c r="L187" s="44">
        <v>379</v>
      </c>
    </row>
    <row r="188" spans="1:12" ht="12.75">
      <c r="A188" s="167"/>
      <c r="B188" s="374" t="s">
        <v>3553</v>
      </c>
      <c r="C188" s="427">
        <v>88888</v>
      </c>
      <c r="D188" s="167"/>
      <c r="E188" s="686" t="s">
        <v>3914</v>
      </c>
      <c r="F188" s="685" t="s">
        <v>3915</v>
      </c>
      <c r="G188" s="685"/>
      <c r="H188" s="195"/>
      <c r="I188" s="42">
        <v>30</v>
      </c>
      <c r="J188" s="42">
        <f t="shared" si="6"/>
        <v>36.3</v>
      </c>
      <c r="K188" s="41"/>
      <c r="L188" s="44">
        <v>379</v>
      </c>
    </row>
    <row r="189" spans="1:12" ht="12.75">
      <c r="A189" s="167"/>
      <c r="B189" s="374" t="s">
        <v>3553</v>
      </c>
      <c r="C189" s="427">
        <v>88888</v>
      </c>
      <c r="D189" s="167"/>
      <c r="E189" s="684" t="s">
        <v>3916</v>
      </c>
      <c r="F189" s="685" t="s">
        <v>3917</v>
      </c>
      <c r="G189" s="685"/>
      <c r="H189" s="195"/>
      <c r="I189" s="42">
        <v>328</v>
      </c>
      <c r="J189" s="42">
        <f t="shared" si="6"/>
        <v>396.88</v>
      </c>
      <c r="K189" s="41"/>
      <c r="L189" s="44">
        <v>379</v>
      </c>
    </row>
    <row r="190" spans="1:12" ht="12.75">
      <c r="A190" s="167"/>
      <c r="B190" s="374" t="s">
        <v>3553</v>
      </c>
      <c r="C190" s="427">
        <v>88888</v>
      </c>
      <c r="D190" s="167"/>
      <c r="E190" s="686" t="s">
        <v>3918</v>
      </c>
      <c r="F190" s="685" t="s">
        <v>3919</v>
      </c>
      <c r="G190" s="685"/>
      <c r="H190" s="195"/>
      <c r="I190" s="42">
        <v>9</v>
      </c>
      <c r="J190" s="42">
        <f t="shared" si="6"/>
        <v>10.89</v>
      </c>
      <c r="K190" s="41"/>
      <c r="L190" s="44">
        <v>379</v>
      </c>
    </row>
    <row r="191" spans="1:12" ht="12.75">
      <c r="A191" s="167"/>
      <c r="B191" s="374" t="s">
        <v>3553</v>
      </c>
      <c r="C191" s="427">
        <v>88888</v>
      </c>
      <c r="D191" s="167"/>
      <c r="E191" s="684" t="s">
        <v>3920</v>
      </c>
      <c r="F191" s="685" t="s">
        <v>3921</v>
      </c>
      <c r="G191" s="685"/>
      <c r="H191" s="195"/>
      <c r="I191" s="42">
        <v>386</v>
      </c>
      <c r="J191" s="42">
        <f t="shared" si="6"/>
        <v>467.06</v>
      </c>
      <c r="K191" s="41"/>
      <c r="L191" s="44">
        <v>379</v>
      </c>
    </row>
    <row r="192" spans="1:12" ht="12.75">
      <c r="A192" s="167"/>
      <c r="B192" s="374" t="s">
        <v>3553</v>
      </c>
      <c r="C192" s="427">
        <v>88888</v>
      </c>
      <c r="D192" s="167"/>
      <c r="E192" s="686" t="s">
        <v>3922</v>
      </c>
      <c r="F192" s="685" t="s">
        <v>3923</v>
      </c>
      <c r="G192" s="685"/>
      <c r="H192" s="195"/>
      <c r="I192" s="42">
        <v>377</v>
      </c>
      <c r="J192" s="42">
        <f t="shared" si="6"/>
        <v>456.16999999999996</v>
      </c>
      <c r="K192" s="41"/>
      <c r="L192" s="44">
        <v>379</v>
      </c>
    </row>
    <row r="193" spans="1:12" ht="12.75">
      <c r="A193" s="167"/>
      <c r="B193" s="374" t="s">
        <v>3553</v>
      </c>
      <c r="C193" s="427">
        <v>88888</v>
      </c>
      <c r="D193" s="167"/>
      <c r="E193" s="686" t="s">
        <v>3924</v>
      </c>
      <c r="F193" s="685" t="s">
        <v>3925</v>
      </c>
      <c r="G193" s="685"/>
      <c r="H193" s="195"/>
      <c r="I193" s="42">
        <v>243</v>
      </c>
      <c r="J193" s="42">
        <f t="shared" si="6"/>
        <v>294.03</v>
      </c>
      <c r="K193" s="41"/>
      <c r="L193" s="44">
        <v>379</v>
      </c>
    </row>
    <row r="194" spans="1:12" ht="12.75">
      <c r="A194" s="167"/>
      <c r="B194" s="374" t="s">
        <v>3553</v>
      </c>
      <c r="C194" s="427">
        <v>88888</v>
      </c>
      <c r="D194" s="167"/>
      <c r="E194" s="686" t="s">
        <v>3926</v>
      </c>
      <c r="F194" s="685" t="s">
        <v>3927</v>
      </c>
      <c r="G194" s="685"/>
      <c r="H194" s="195"/>
      <c r="I194" s="42">
        <v>29</v>
      </c>
      <c r="J194" s="42">
        <f t="shared" si="6"/>
        <v>35.089999999999996</v>
      </c>
      <c r="K194" s="41"/>
      <c r="L194" s="44">
        <v>379</v>
      </c>
    </row>
    <row r="195" spans="1:12" ht="12.75">
      <c r="A195" s="167"/>
      <c r="B195" s="374" t="s">
        <v>3553</v>
      </c>
      <c r="C195" s="427">
        <v>88888</v>
      </c>
      <c r="D195" s="167"/>
      <c r="E195" s="686" t="s">
        <v>3928</v>
      </c>
      <c r="F195" s="685" t="s">
        <v>3929</v>
      </c>
      <c r="G195" s="685"/>
      <c r="H195" s="195"/>
      <c r="I195" s="42">
        <v>29</v>
      </c>
      <c r="J195" s="42">
        <f t="shared" si="6"/>
        <v>35.089999999999996</v>
      </c>
      <c r="K195" s="41"/>
      <c r="L195" s="44">
        <v>379</v>
      </c>
    </row>
    <row r="196" spans="1:12" ht="12.75">
      <c r="A196" s="27"/>
      <c r="B196" s="28"/>
      <c r="C196" s="28"/>
      <c r="D196" s="28"/>
      <c r="E196" s="29" t="s">
        <v>3930</v>
      </c>
      <c r="F196" s="30"/>
      <c r="G196" s="31"/>
      <c r="I196" s="47"/>
      <c r="J196" s="48"/>
      <c r="L196" s="49"/>
    </row>
    <row r="197" spans="1:12" ht="12.75">
      <c r="A197" s="167"/>
      <c r="B197" s="374" t="s">
        <v>3553</v>
      </c>
      <c r="C197" s="427">
        <v>88888</v>
      </c>
      <c r="D197" s="167"/>
      <c r="E197" s="684" t="s">
        <v>3931</v>
      </c>
      <c r="F197" s="685" t="s">
        <v>3932</v>
      </c>
      <c r="G197" s="685"/>
      <c r="H197" s="195"/>
      <c r="I197" s="42">
        <v>216</v>
      </c>
      <c r="J197" s="42">
        <f>+I197*1.21</f>
        <v>261.36</v>
      </c>
      <c r="K197" s="41"/>
      <c r="L197" s="44">
        <v>379</v>
      </c>
    </row>
    <row r="198" spans="1:12" ht="12.75">
      <c r="A198" s="167"/>
      <c r="B198" s="374" t="s">
        <v>3553</v>
      </c>
      <c r="C198" s="427">
        <v>88888</v>
      </c>
      <c r="D198" s="167"/>
      <c r="E198" s="684" t="s">
        <v>3933</v>
      </c>
      <c r="F198" s="685" t="s">
        <v>3934</v>
      </c>
      <c r="G198" s="685"/>
      <c r="H198" s="195"/>
      <c r="I198" s="42">
        <v>251</v>
      </c>
      <c r="J198" s="42">
        <v>303.71</v>
      </c>
      <c r="K198" s="41"/>
      <c r="L198" s="44">
        <v>379</v>
      </c>
    </row>
    <row r="199" spans="1:12" ht="12.75">
      <c r="A199" s="167"/>
      <c r="B199" s="374" t="s">
        <v>3553</v>
      </c>
      <c r="C199" s="427">
        <v>88888</v>
      </c>
      <c r="D199" s="167"/>
      <c r="E199" s="684" t="s">
        <v>3935</v>
      </c>
      <c r="F199" s="685" t="s">
        <v>3936</v>
      </c>
      <c r="G199" s="685"/>
      <c r="H199" s="195"/>
      <c r="I199" s="42">
        <v>277</v>
      </c>
      <c r="J199" s="42">
        <v>335.17</v>
      </c>
      <c r="K199" s="41"/>
      <c r="L199" s="44">
        <v>379</v>
      </c>
    </row>
    <row r="200" spans="1:12" ht="12.75">
      <c r="A200" s="167"/>
      <c r="B200" s="374" t="s">
        <v>3553</v>
      </c>
      <c r="C200" s="427">
        <v>88888</v>
      </c>
      <c r="D200" s="167"/>
      <c r="E200" s="684" t="s">
        <v>3937</v>
      </c>
      <c r="F200" s="685" t="s">
        <v>3938</v>
      </c>
      <c r="G200" s="685"/>
      <c r="H200" s="195"/>
      <c r="I200" s="42">
        <v>237</v>
      </c>
      <c r="J200" s="42">
        <v>286.77</v>
      </c>
      <c r="K200" s="41"/>
      <c r="L200" s="44">
        <v>379</v>
      </c>
    </row>
    <row r="201" spans="1:12" ht="12.75">
      <c r="A201" s="167"/>
      <c r="B201" s="374" t="s">
        <v>3553</v>
      </c>
      <c r="C201" s="427">
        <v>88888</v>
      </c>
      <c r="D201" s="167"/>
      <c r="E201" s="684" t="s">
        <v>3939</v>
      </c>
      <c r="F201" s="685" t="s">
        <v>3940</v>
      </c>
      <c r="G201" s="685"/>
      <c r="H201" s="195"/>
      <c r="I201" s="42">
        <v>233</v>
      </c>
      <c r="J201" s="42">
        <v>281.93</v>
      </c>
      <c r="K201" s="41"/>
      <c r="L201" s="44">
        <v>379</v>
      </c>
    </row>
    <row r="202" spans="1:12" ht="12.75">
      <c r="A202" s="167"/>
      <c r="B202" s="374" t="s">
        <v>3553</v>
      </c>
      <c r="C202" s="427">
        <v>88888</v>
      </c>
      <c r="D202" s="167"/>
      <c r="E202" s="684" t="s">
        <v>3941</v>
      </c>
      <c r="F202" s="685" t="s">
        <v>3942</v>
      </c>
      <c r="G202" s="685"/>
      <c r="H202" s="195"/>
      <c r="I202" s="42">
        <v>248</v>
      </c>
      <c r="J202" s="42">
        <v>300.08</v>
      </c>
      <c r="K202" s="41"/>
      <c r="L202" s="44">
        <v>379</v>
      </c>
    </row>
    <row r="203" spans="1:12" ht="12.75">
      <c r="A203" s="167"/>
      <c r="B203" s="374" t="s">
        <v>3553</v>
      </c>
      <c r="C203" s="427">
        <v>88888</v>
      </c>
      <c r="D203" s="167"/>
      <c r="E203" s="684" t="s">
        <v>3943</v>
      </c>
      <c r="F203" s="685" t="s">
        <v>3944</v>
      </c>
      <c r="G203" s="685"/>
      <c r="H203" s="195"/>
      <c r="I203" s="42">
        <v>251</v>
      </c>
      <c r="J203" s="42">
        <v>303.71</v>
      </c>
      <c r="K203" s="41"/>
      <c r="L203" s="44">
        <v>379</v>
      </c>
    </row>
    <row r="204" spans="1:12" ht="12.75">
      <c r="A204" s="167"/>
      <c r="B204" s="374" t="s">
        <v>3553</v>
      </c>
      <c r="C204" s="427">
        <v>88888</v>
      </c>
      <c r="D204" s="167"/>
      <c r="E204" s="684" t="s">
        <v>3945</v>
      </c>
      <c r="F204" s="685" t="s">
        <v>3946</v>
      </c>
      <c r="G204" s="685"/>
      <c r="H204" s="195"/>
      <c r="I204" s="42">
        <v>1294</v>
      </c>
      <c r="J204" s="42">
        <v>1565.74</v>
      </c>
      <c r="K204" s="41"/>
      <c r="L204" s="44">
        <v>379</v>
      </c>
    </row>
    <row r="205" spans="1:12" ht="12.75">
      <c r="A205" s="167"/>
      <c r="B205" s="374" t="s">
        <v>3553</v>
      </c>
      <c r="C205" s="427">
        <v>88888</v>
      </c>
      <c r="D205" s="167"/>
      <c r="E205" s="684" t="s">
        <v>3947</v>
      </c>
      <c r="F205" s="685" t="s">
        <v>3948</v>
      </c>
      <c r="G205" s="685"/>
      <c r="H205" s="195"/>
      <c r="I205" s="42">
        <v>69</v>
      </c>
      <c r="J205" s="42">
        <f aca="true" t="shared" si="7" ref="J205:J214">+I205*1.21</f>
        <v>83.49</v>
      </c>
      <c r="K205" s="41"/>
      <c r="L205" s="44">
        <v>379</v>
      </c>
    </row>
    <row r="206" spans="1:12" ht="12.75">
      <c r="A206" s="167"/>
      <c r="B206" s="374" t="s">
        <v>3553</v>
      </c>
      <c r="C206" s="427">
        <v>88888</v>
      </c>
      <c r="D206" s="167"/>
      <c r="E206" s="684" t="s">
        <v>3949</v>
      </c>
      <c r="F206" s="685" t="s">
        <v>3950</v>
      </c>
      <c r="G206" s="685"/>
      <c r="H206" s="195"/>
      <c r="I206" s="42">
        <v>69</v>
      </c>
      <c r="J206" s="42">
        <f t="shared" si="7"/>
        <v>83.49</v>
      </c>
      <c r="K206" s="41"/>
      <c r="L206" s="44">
        <v>379</v>
      </c>
    </row>
    <row r="207" spans="1:12" ht="12.75">
      <c r="A207" s="167"/>
      <c r="B207" s="374" t="s">
        <v>3553</v>
      </c>
      <c r="C207" s="427">
        <v>88888</v>
      </c>
      <c r="D207" s="167"/>
      <c r="E207" s="684" t="s">
        <v>3951</v>
      </c>
      <c r="F207" s="685" t="s">
        <v>3952</v>
      </c>
      <c r="G207" s="685"/>
      <c r="H207" s="195"/>
      <c r="I207" s="42">
        <v>66</v>
      </c>
      <c r="J207" s="42">
        <f t="shared" si="7"/>
        <v>79.86</v>
      </c>
      <c r="K207" s="41"/>
      <c r="L207" s="44">
        <v>379</v>
      </c>
    </row>
    <row r="208" spans="1:12" ht="12.75">
      <c r="A208" s="167"/>
      <c r="B208" s="374" t="s">
        <v>3553</v>
      </c>
      <c r="C208" s="427">
        <v>88888</v>
      </c>
      <c r="D208" s="167"/>
      <c r="E208" s="684" t="s">
        <v>3953</v>
      </c>
      <c r="F208" s="685" t="s">
        <v>3954</v>
      </c>
      <c r="G208" s="685"/>
      <c r="H208" s="195"/>
      <c r="I208" s="42">
        <v>621</v>
      </c>
      <c r="J208" s="42">
        <f t="shared" si="7"/>
        <v>751.41</v>
      </c>
      <c r="K208" s="41"/>
      <c r="L208" s="44">
        <v>379</v>
      </c>
    </row>
    <row r="209" spans="1:12" ht="12.75">
      <c r="A209" s="167"/>
      <c r="B209" s="374" t="s">
        <v>3553</v>
      </c>
      <c r="C209" s="427">
        <v>88888</v>
      </c>
      <c r="D209" s="167"/>
      <c r="E209" s="684" t="s">
        <v>3955</v>
      </c>
      <c r="F209" s="685" t="s">
        <v>3956</v>
      </c>
      <c r="G209" s="685"/>
      <c r="H209" s="195"/>
      <c r="I209" s="42">
        <v>682</v>
      </c>
      <c r="J209" s="42">
        <f t="shared" si="7"/>
        <v>825.22</v>
      </c>
      <c r="K209" s="41"/>
      <c r="L209" s="44">
        <v>379</v>
      </c>
    </row>
    <row r="210" spans="1:12" ht="12.75">
      <c r="A210" s="167"/>
      <c r="B210" s="374" t="s">
        <v>3553</v>
      </c>
      <c r="C210" s="427">
        <v>88888</v>
      </c>
      <c r="D210" s="167"/>
      <c r="E210" s="684" t="s">
        <v>3957</v>
      </c>
      <c r="F210" s="685" t="s">
        <v>3958</v>
      </c>
      <c r="G210" s="685"/>
      <c r="H210" s="195"/>
      <c r="I210" s="42">
        <v>45</v>
      </c>
      <c r="J210" s="42">
        <f t="shared" si="7"/>
        <v>54.449999999999996</v>
      </c>
      <c r="K210" s="41"/>
      <c r="L210" s="44">
        <v>379</v>
      </c>
    </row>
    <row r="211" spans="1:12" ht="12.75">
      <c r="A211" s="167"/>
      <c r="B211" s="374" t="s">
        <v>3553</v>
      </c>
      <c r="C211" s="427">
        <v>88888</v>
      </c>
      <c r="D211" s="167"/>
      <c r="E211" s="684" t="s">
        <v>3959</v>
      </c>
      <c r="F211" s="685" t="s">
        <v>3960</v>
      </c>
      <c r="G211" s="685"/>
      <c r="H211" s="195"/>
      <c r="I211" s="42">
        <v>74</v>
      </c>
      <c r="J211" s="42">
        <f t="shared" si="7"/>
        <v>89.53999999999999</v>
      </c>
      <c r="K211" s="41"/>
      <c r="L211" s="44">
        <v>379</v>
      </c>
    </row>
    <row r="212" spans="1:12" ht="12.75">
      <c r="A212" s="167"/>
      <c r="B212" s="374" t="s">
        <v>3553</v>
      </c>
      <c r="C212" s="427">
        <v>88888</v>
      </c>
      <c r="D212" s="167"/>
      <c r="E212" s="684" t="s">
        <v>3961</v>
      </c>
      <c r="F212" s="685" t="s">
        <v>3962</v>
      </c>
      <c r="G212" s="685"/>
      <c r="H212" s="195"/>
      <c r="I212" s="42">
        <v>74</v>
      </c>
      <c r="J212" s="42">
        <f t="shared" si="7"/>
        <v>89.53999999999999</v>
      </c>
      <c r="K212" s="41"/>
      <c r="L212" s="44">
        <v>379</v>
      </c>
    </row>
    <row r="213" spans="1:12" ht="12.75">
      <c r="A213" s="167"/>
      <c r="B213" s="374" t="s">
        <v>3553</v>
      </c>
      <c r="C213" s="427">
        <v>88888</v>
      </c>
      <c r="D213" s="167"/>
      <c r="E213" s="684" t="s">
        <v>3963</v>
      </c>
      <c r="F213" s="685" t="s">
        <v>3964</v>
      </c>
      <c r="G213" s="685"/>
      <c r="H213" s="195"/>
      <c r="I213" s="42">
        <v>82</v>
      </c>
      <c r="J213" s="42">
        <f t="shared" si="7"/>
        <v>99.22</v>
      </c>
      <c r="K213" s="41"/>
      <c r="L213" s="44">
        <v>379</v>
      </c>
    </row>
    <row r="214" spans="1:12" ht="12.75">
      <c r="A214" s="167"/>
      <c r="B214" s="374" t="s">
        <v>3553</v>
      </c>
      <c r="C214" s="427">
        <v>88888</v>
      </c>
      <c r="D214" s="167"/>
      <c r="E214" s="684" t="s">
        <v>3965</v>
      </c>
      <c r="F214" s="685" t="s">
        <v>3966</v>
      </c>
      <c r="G214" s="685"/>
      <c r="H214" s="195"/>
      <c r="I214" s="42">
        <v>82</v>
      </c>
      <c r="J214" s="42">
        <f t="shared" si="7"/>
        <v>99.22</v>
      </c>
      <c r="K214" s="41"/>
      <c r="L214" s="44">
        <v>379</v>
      </c>
    </row>
    <row r="215" spans="1:12" ht="12.75">
      <c r="A215" s="27"/>
      <c r="B215" s="28"/>
      <c r="C215" s="28"/>
      <c r="D215" s="28"/>
      <c r="E215" s="29" t="s">
        <v>1710</v>
      </c>
      <c r="F215" s="30"/>
      <c r="G215" s="31"/>
      <c r="I215" s="47"/>
      <c r="J215" s="48"/>
      <c r="L215" s="49"/>
    </row>
    <row r="216" spans="1:12" ht="12.75">
      <c r="A216" s="167"/>
      <c r="B216" s="374" t="s">
        <v>3553</v>
      </c>
      <c r="C216" s="427">
        <v>88888</v>
      </c>
      <c r="D216" s="167"/>
      <c r="E216" s="686" t="s">
        <v>3967</v>
      </c>
      <c r="F216" s="685" t="s">
        <v>3968</v>
      </c>
      <c r="G216" s="685"/>
      <c r="H216" s="195"/>
      <c r="I216" s="42">
        <v>1056</v>
      </c>
      <c r="J216" s="42">
        <f aca="true" t="shared" si="8" ref="J216:J221">+I216*1.21</f>
        <v>1277.76</v>
      </c>
      <c r="K216" s="41"/>
      <c r="L216" s="44">
        <v>379</v>
      </c>
    </row>
    <row r="217" spans="1:12" ht="12.75">
      <c r="A217" s="167"/>
      <c r="B217" s="374" t="s">
        <v>3553</v>
      </c>
      <c r="C217" s="427">
        <v>88888</v>
      </c>
      <c r="D217" s="167"/>
      <c r="E217" s="686" t="s">
        <v>3969</v>
      </c>
      <c r="F217" s="685" t="s">
        <v>3970</v>
      </c>
      <c r="G217" s="685"/>
      <c r="H217" s="195"/>
      <c r="I217" s="42">
        <v>830</v>
      </c>
      <c r="J217" s="42">
        <f t="shared" si="8"/>
        <v>1004.3</v>
      </c>
      <c r="K217" s="41"/>
      <c r="L217" s="44">
        <v>379</v>
      </c>
    </row>
    <row r="218" spans="1:12" ht="12.75">
      <c r="A218" s="167"/>
      <c r="B218" s="374" t="s">
        <v>3553</v>
      </c>
      <c r="C218" s="427">
        <v>88888</v>
      </c>
      <c r="D218" s="167"/>
      <c r="E218" s="686" t="s">
        <v>3971</v>
      </c>
      <c r="F218" s="685" t="s">
        <v>3972</v>
      </c>
      <c r="G218" s="685"/>
      <c r="H218" s="195"/>
      <c r="I218" s="42">
        <v>140</v>
      </c>
      <c r="J218" s="42">
        <f t="shared" si="8"/>
        <v>169.4</v>
      </c>
      <c r="K218" s="41"/>
      <c r="L218" s="44">
        <v>379</v>
      </c>
    </row>
    <row r="219" spans="1:12" ht="12.75">
      <c r="A219" s="167"/>
      <c r="B219" s="374" t="s">
        <v>3553</v>
      </c>
      <c r="C219" s="427">
        <v>88888</v>
      </c>
      <c r="D219" s="167"/>
      <c r="E219" s="686" t="s">
        <v>3973</v>
      </c>
      <c r="F219" s="685" t="s">
        <v>3974</v>
      </c>
      <c r="G219" s="685"/>
      <c r="H219" s="195"/>
      <c r="I219" s="42">
        <v>75</v>
      </c>
      <c r="J219" s="42">
        <f t="shared" si="8"/>
        <v>90.75</v>
      </c>
      <c r="K219" s="41"/>
      <c r="L219" s="44">
        <v>379</v>
      </c>
    </row>
    <row r="220" spans="1:12" ht="12.75">
      <c r="A220" s="167"/>
      <c r="B220" s="374" t="s">
        <v>3553</v>
      </c>
      <c r="C220" s="427">
        <v>88888</v>
      </c>
      <c r="D220" s="374"/>
      <c r="E220" s="686" t="s">
        <v>3975</v>
      </c>
      <c r="F220" s="685" t="s">
        <v>3976</v>
      </c>
      <c r="G220" s="685"/>
      <c r="H220" s="195"/>
      <c r="I220" s="42">
        <v>370</v>
      </c>
      <c r="J220" s="42">
        <f t="shared" si="8"/>
        <v>447.7</v>
      </c>
      <c r="K220" s="41"/>
      <c r="L220" s="44">
        <v>379</v>
      </c>
    </row>
    <row r="221" spans="1:12" ht="12.75">
      <c r="A221" s="167"/>
      <c r="B221" s="374" t="s">
        <v>3553</v>
      </c>
      <c r="C221" s="427">
        <v>88888</v>
      </c>
      <c r="D221" s="167"/>
      <c r="E221" s="682" t="s">
        <v>3977</v>
      </c>
      <c r="F221" s="683" t="s">
        <v>3978</v>
      </c>
      <c r="G221" s="683"/>
      <c r="H221" s="195"/>
      <c r="I221" s="42">
        <v>819</v>
      </c>
      <c r="J221" s="42">
        <f t="shared" si="8"/>
        <v>990.99</v>
      </c>
      <c r="K221" s="41"/>
      <c r="L221" s="44">
        <v>379</v>
      </c>
    </row>
    <row r="222" spans="1:12" ht="12.75">
      <c r="A222" s="27"/>
      <c r="B222" s="28"/>
      <c r="C222" s="28"/>
      <c r="D222" s="28"/>
      <c r="E222" s="29" t="s">
        <v>1048</v>
      </c>
      <c r="F222" s="30"/>
      <c r="G222" s="31"/>
      <c r="I222" s="47"/>
      <c r="J222" s="48"/>
      <c r="L222" s="49"/>
    </row>
    <row r="223" spans="1:12" ht="12.75">
      <c r="A223" s="167"/>
      <c r="B223" s="374" t="s">
        <v>3553</v>
      </c>
      <c r="C223" s="427">
        <v>88888</v>
      </c>
      <c r="D223" s="167"/>
      <c r="E223" s="682" t="s">
        <v>3979</v>
      </c>
      <c r="F223" s="683" t="s">
        <v>3980</v>
      </c>
      <c r="G223" s="683"/>
      <c r="H223" s="195"/>
      <c r="I223" s="42">
        <v>25</v>
      </c>
      <c r="J223" s="42">
        <f aca="true" t="shared" si="9" ref="J223:J243">+I223*1.21</f>
        <v>30.25</v>
      </c>
      <c r="K223" s="41"/>
      <c r="L223" s="44">
        <v>379</v>
      </c>
    </row>
    <row r="224" spans="1:12" ht="12.75">
      <c r="A224" s="167"/>
      <c r="B224" s="374" t="s">
        <v>3553</v>
      </c>
      <c r="C224" s="427">
        <v>88888</v>
      </c>
      <c r="D224" s="167"/>
      <c r="E224" s="682" t="s">
        <v>3981</v>
      </c>
      <c r="F224" s="683" t="s">
        <v>3982</v>
      </c>
      <c r="G224" s="683"/>
      <c r="H224" s="195"/>
      <c r="I224" s="42">
        <v>25</v>
      </c>
      <c r="J224" s="42">
        <f t="shared" si="9"/>
        <v>30.25</v>
      </c>
      <c r="K224" s="41"/>
      <c r="L224" s="44">
        <v>379</v>
      </c>
    </row>
    <row r="225" spans="1:12" ht="12.75">
      <c r="A225" s="167"/>
      <c r="B225" s="374" t="s">
        <v>3553</v>
      </c>
      <c r="C225" s="427">
        <v>88888</v>
      </c>
      <c r="D225" s="167"/>
      <c r="E225" s="682" t="s">
        <v>3983</v>
      </c>
      <c r="F225" s="683" t="s">
        <v>3984</v>
      </c>
      <c r="G225" s="683"/>
      <c r="H225" s="195"/>
      <c r="I225" s="42">
        <v>972</v>
      </c>
      <c r="J225" s="42">
        <f t="shared" si="9"/>
        <v>1176.12</v>
      </c>
      <c r="K225" s="41"/>
      <c r="L225" s="44">
        <v>379</v>
      </c>
    </row>
    <row r="226" spans="1:12" ht="12.75">
      <c r="A226" s="167"/>
      <c r="B226" s="374" t="s">
        <v>3553</v>
      </c>
      <c r="C226" s="427">
        <v>88888</v>
      </c>
      <c r="D226" s="167"/>
      <c r="E226" s="682" t="s">
        <v>3985</v>
      </c>
      <c r="F226" s="683" t="s">
        <v>3986</v>
      </c>
      <c r="G226" s="683"/>
      <c r="H226" s="195"/>
      <c r="I226" s="42">
        <v>838</v>
      </c>
      <c r="J226" s="42">
        <f t="shared" si="9"/>
        <v>1013.98</v>
      </c>
      <c r="K226" s="41"/>
      <c r="L226" s="44">
        <v>379</v>
      </c>
    </row>
    <row r="227" spans="1:12" ht="12.75">
      <c r="A227" s="167"/>
      <c r="B227" s="374" t="s">
        <v>3553</v>
      </c>
      <c r="C227" s="427">
        <v>88888</v>
      </c>
      <c r="D227" s="167"/>
      <c r="E227" s="682" t="s">
        <v>3987</v>
      </c>
      <c r="F227" s="683" t="s">
        <v>3988</v>
      </c>
      <c r="G227" s="683"/>
      <c r="H227" s="195"/>
      <c r="I227" s="42">
        <v>547</v>
      </c>
      <c r="J227" s="42">
        <f t="shared" si="9"/>
        <v>661.87</v>
      </c>
      <c r="K227" s="41"/>
      <c r="L227" s="44">
        <v>379</v>
      </c>
    </row>
    <row r="228" spans="1:12" ht="12.75">
      <c r="A228" s="167"/>
      <c r="B228" s="374" t="s">
        <v>3553</v>
      </c>
      <c r="C228" s="427">
        <v>88888</v>
      </c>
      <c r="D228" s="167"/>
      <c r="E228" s="682" t="s">
        <v>3989</v>
      </c>
      <c r="F228" s="683" t="s">
        <v>3990</v>
      </c>
      <c r="G228" s="683"/>
      <c r="H228" s="195"/>
      <c r="I228" s="42">
        <v>141</v>
      </c>
      <c r="J228" s="42">
        <f t="shared" si="9"/>
        <v>170.60999999999999</v>
      </c>
      <c r="K228" s="41"/>
      <c r="L228" s="44">
        <v>379</v>
      </c>
    </row>
    <row r="229" spans="1:12" ht="12.75">
      <c r="A229" s="167"/>
      <c r="B229" s="374" t="s">
        <v>3553</v>
      </c>
      <c r="C229" s="427">
        <v>88888</v>
      </c>
      <c r="D229" s="167"/>
      <c r="E229" s="684" t="s">
        <v>3991</v>
      </c>
      <c r="F229" s="685" t="s">
        <v>3992</v>
      </c>
      <c r="G229" s="685"/>
      <c r="H229" s="195"/>
      <c r="I229" s="42">
        <v>9</v>
      </c>
      <c r="J229" s="42">
        <f t="shared" si="9"/>
        <v>10.89</v>
      </c>
      <c r="K229" s="41"/>
      <c r="L229" s="44">
        <v>379</v>
      </c>
    </row>
    <row r="230" spans="1:12" ht="12.75">
      <c r="A230" s="167"/>
      <c r="B230" s="374" t="s">
        <v>3553</v>
      </c>
      <c r="C230" s="427">
        <v>88888</v>
      </c>
      <c r="D230" s="167"/>
      <c r="E230" s="684" t="s">
        <v>3993</v>
      </c>
      <c r="F230" s="685" t="s">
        <v>3994</v>
      </c>
      <c r="G230" s="685"/>
      <c r="H230" s="195"/>
      <c r="I230" s="42">
        <v>26</v>
      </c>
      <c r="J230" s="42">
        <f t="shared" si="9"/>
        <v>31.46</v>
      </c>
      <c r="K230" s="41"/>
      <c r="L230" s="44">
        <v>379</v>
      </c>
    </row>
    <row r="231" spans="1:12" ht="12.75">
      <c r="A231" s="167"/>
      <c r="B231" s="374" t="s">
        <v>3553</v>
      </c>
      <c r="C231" s="427">
        <v>88888</v>
      </c>
      <c r="D231" s="167"/>
      <c r="E231" s="684" t="s">
        <v>3995</v>
      </c>
      <c r="F231" s="685" t="s">
        <v>3996</v>
      </c>
      <c r="G231" s="685"/>
      <c r="H231" s="195"/>
      <c r="I231" s="42">
        <v>26</v>
      </c>
      <c r="J231" s="42">
        <f t="shared" si="9"/>
        <v>31.46</v>
      </c>
      <c r="K231" s="41"/>
      <c r="L231" s="44">
        <v>379</v>
      </c>
    </row>
    <row r="232" spans="1:12" ht="12.75">
      <c r="A232" s="167"/>
      <c r="B232" s="374" t="s">
        <v>3553</v>
      </c>
      <c r="C232" s="427">
        <v>88888</v>
      </c>
      <c r="D232" s="167"/>
      <c r="E232" s="684" t="s">
        <v>3997</v>
      </c>
      <c r="F232" s="685" t="s">
        <v>3998</v>
      </c>
      <c r="G232" s="685"/>
      <c r="H232" s="195"/>
      <c r="I232" s="42">
        <v>7</v>
      </c>
      <c r="J232" s="42">
        <f t="shared" si="9"/>
        <v>8.469999999999999</v>
      </c>
      <c r="K232" s="41"/>
      <c r="L232" s="44">
        <v>379</v>
      </c>
    </row>
    <row r="233" spans="1:12" ht="12.75">
      <c r="A233" s="167"/>
      <c r="B233" s="374" t="s">
        <v>3553</v>
      </c>
      <c r="C233" s="427">
        <v>88888</v>
      </c>
      <c r="D233" s="167"/>
      <c r="E233" s="684" t="s">
        <v>3999</v>
      </c>
      <c r="F233" s="685" t="s">
        <v>4000</v>
      </c>
      <c r="G233" s="685"/>
      <c r="H233" s="195"/>
      <c r="I233" s="42">
        <v>7.5</v>
      </c>
      <c r="J233" s="42">
        <f t="shared" si="9"/>
        <v>9.075</v>
      </c>
      <c r="K233" s="41"/>
      <c r="L233" s="44">
        <v>379</v>
      </c>
    </row>
    <row r="234" spans="1:12" ht="12.75">
      <c r="A234" s="167"/>
      <c r="B234" s="374" t="s">
        <v>3553</v>
      </c>
      <c r="C234" s="427">
        <v>88888</v>
      </c>
      <c r="D234" s="167"/>
      <c r="E234" s="684" t="s">
        <v>4001</v>
      </c>
      <c r="F234" s="685" t="s">
        <v>4002</v>
      </c>
      <c r="G234" s="685"/>
      <c r="H234" s="195"/>
      <c r="I234" s="42">
        <v>8.5</v>
      </c>
      <c r="J234" s="42">
        <f t="shared" si="9"/>
        <v>10.285</v>
      </c>
      <c r="K234" s="41"/>
      <c r="L234" s="44">
        <v>379</v>
      </c>
    </row>
    <row r="235" spans="1:12" ht="12.75">
      <c r="A235" s="167"/>
      <c r="B235" s="374" t="s">
        <v>3553</v>
      </c>
      <c r="C235" s="427">
        <v>88888</v>
      </c>
      <c r="D235" s="167"/>
      <c r="E235" s="684" t="s">
        <v>4003</v>
      </c>
      <c r="F235" s="685" t="s">
        <v>4004</v>
      </c>
      <c r="G235" s="685"/>
      <c r="H235" s="195"/>
      <c r="I235" s="42">
        <v>4</v>
      </c>
      <c r="J235" s="42">
        <f t="shared" si="9"/>
        <v>4.84</v>
      </c>
      <c r="K235" s="41"/>
      <c r="L235" s="44">
        <v>379</v>
      </c>
    </row>
    <row r="236" spans="1:12" ht="12.75">
      <c r="A236" s="167"/>
      <c r="B236" s="374" t="s">
        <v>3553</v>
      </c>
      <c r="C236" s="427">
        <v>88888</v>
      </c>
      <c r="D236" s="167"/>
      <c r="E236" s="684" t="s">
        <v>4005</v>
      </c>
      <c r="F236" s="685" t="s">
        <v>4006</v>
      </c>
      <c r="G236" s="685"/>
      <c r="H236" s="195"/>
      <c r="I236" s="42">
        <v>10</v>
      </c>
      <c r="J236" s="42">
        <f t="shared" si="9"/>
        <v>12.1</v>
      </c>
      <c r="K236" s="41"/>
      <c r="L236" s="44">
        <v>379</v>
      </c>
    </row>
    <row r="237" spans="1:12" ht="12.75">
      <c r="A237" s="167"/>
      <c r="B237" s="374" t="s">
        <v>3553</v>
      </c>
      <c r="C237" s="427">
        <v>88888</v>
      </c>
      <c r="D237" s="167"/>
      <c r="E237" s="684" t="s">
        <v>4007</v>
      </c>
      <c r="F237" s="685" t="s">
        <v>4008</v>
      </c>
      <c r="G237" s="685"/>
      <c r="H237" s="195"/>
      <c r="I237" s="42">
        <v>11</v>
      </c>
      <c r="J237" s="42">
        <f t="shared" si="9"/>
        <v>13.309999999999999</v>
      </c>
      <c r="K237" s="41"/>
      <c r="L237" s="44">
        <v>379</v>
      </c>
    </row>
    <row r="238" spans="1:12" ht="12.75">
      <c r="A238" s="167"/>
      <c r="B238" s="374" t="s">
        <v>3553</v>
      </c>
      <c r="C238" s="427">
        <v>88888</v>
      </c>
      <c r="D238" s="167"/>
      <c r="E238" s="684" t="s">
        <v>4009</v>
      </c>
      <c r="F238" s="685" t="s">
        <v>4010</v>
      </c>
      <c r="G238" s="685"/>
      <c r="H238" s="195"/>
      <c r="I238" s="42">
        <v>11</v>
      </c>
      <c r="J238" s="42">
        <f t="shared" si="9"/>
        <v>13.309999999999999</v>
      </c>
      <c r="K238" s="41"/>
      <c r="L238" s="44">
        <v>379</v>
      </c>
    </row>
    <row r="239" spans="1:12" ht="12.75">
      <c r="A239" s="167"/>
      <c r="B239" s="374" t="s">
        <v>3553</v>
      </c>
      <c r="C239" s="427">
        <v>88888</v>
      </c>
      <c r="D239" s="167"/>
      <c r="E239" s="684" t="s">
        <v>4011</v>
      </c>
      <c r="F239" s="685" t="s">
        <v>4012</v>
      </c>
      <c r="G239" s="685"/>
      <c r="H239" s="195"/>
      <c r="I239" s="42">
        <v>10</v>
      </c>
      <c r="J239" s="42">
        <f t="shared" si="9"/>
        <v>12.1</v>
      </c>
      <c r="K239" s="41"/>
      <c r="L239" s="44">
        <v>379</v>
      </c>
    </row>
    <row r="240" spans="1:12" ht="12.75">
      <c r="A240" s="167"/>
      <c r="B240" s="374" t="s">
        <v>3553</v>
      </c>
      <c r="C240" s="427">
        <v>88888</v>
      </c>
      <c r="D240" s="167"/>
      <c r="E240" s="684" t="s">
        <v>4013</v>
      </c>
      <c r="F240" s="685" t="s">
        <v>4014</v>
      </c>
      <c r="G240" s="685"/>
      <c r="H240" s="195"/>
      <c r="I240" s="42">
        <v>25</v>
      </c>
      <c r="J240" s="42">
        <f t="shared" si="9"/>
        <v>30.25</v>
      </c>
      <c r="K240" s="41"/>
      <c r="L240" s="44">
        <v>379</v>
      </c>
    </row>
    <row r="241" spans="1:12" ht="12.75">
      <c r="A241" s="167"/>
      <c r="B241" s="374" t="s">
        <v>3553</v>
      </c>
      <c r="C241" s="427">
        <v>88888</v>
      </c>
      <c r="D241" s="167"/>
      <c r="E241" s="684" t="s">
        <v>4015</v>
      </c>
      <c r="F241" s="685" t="s">
        <v>4016</v>
      </c>
      <c r="G241" s="685"/>
      <c r="H241" s="195"/>
      <c r="I241" s="42">
        <v>7</v>
      </c>
      <c r="J241" s="42">
        <f t="shared" si="9"/>
        <v>8.469999999999999</v>
      </c>
      <c r="K241" s="41"/>
      <c r="L241" s="44">
        <v>379</v>
      </c>
    </row>
    <row r="242" spans="1:12" ht="12.75">
      <c r="A242" s="167"/>
      <c r="B242" s="374" t="s">
        <v>3553</v>
      </c>
      <c r="C242" s="427">
        <v>88888</v>
      </c>
      <c r="D242" s="167"/>
      <c r="E242" s="684" t="s">
        <v>4017</v>
      </c>
      <c r="F242" s="685" t="s">
        <v>4018</v>
      </c>
      <c r="G242" s="685"/>
      <c r="H242" s="195"/>
      <c r="I242" s="42">
        <v>6</v>
      </c>
      <c r="J242" s="42">
        <f t="shared" si="9"/>
        <v>7.26</v>
      </c>
      <c r="K242" s="41"/>
      <c r="L242" s="44">
        <v>379</v>
      </c>
    </row>
    <row r="243" spans="1:12" ht="12.75">
      <c r="A243" s="167"/>
      <c r="B243" s="374" t="s">
        <v>3553</v>
      </c>
      <c r="C243" s="427">
        <v>88888</v>
      </c>
      <c r="D243" s="167"/>
      <c r="E243" s="684" t="s">
        <v>4019</v>
      </c>
      <c r="F243" s="685" t="s">
        <v>4020</v>
      </c>
      <c r="G243" s="685"/>
      <c r="H243" s="195"/>
      <c r="I243" s="42">
        <v>85</v>
      </c>
      <c r="J243" s="42">
        <f t="shared" si="9"/>
        <v>102.85</v>
      </c>
      <c r="K243" s="41"/>
      <c r="L243" s="44">
        <v>379</v>
      </c>
    </row>
    <row r="244" spans="1:12" ht="12.75">
      <c r="A244" s="167"/>
      <c r="B244" s="374" t="s">
        <v>3553</v>
      </c>
      <c r="C244" s="427">
        <v>88888</v>
      </c>
      <c r="D244" s="167"/>
      <c r="E244" s="684" t="s">
        <v>4021</v>
      </c>
      <c r="F244" s="685" t="s">
        <v>4022</v>
      </c>
      <c r="G244" s="685"/>
      <c r="H244" s="195"/>
      <c r="I244" s="42">
        <v>95</v>
      </c>
      <c r="J244" s="42">
        <v>114.95</v>
      </c>
      <c r="K244" s="41"/>
      <c r="L244" s="44">
        <v>379</v>
      </c>
    </row>
    <row r="245" spans="1:12" ht="12.75">
      <c r="A245" s="167"/>
      <c r="B245" s="374" t="s">
        <v>3553</v>
      </c>
      <c r="C245" s="427">
        <v>88888</v>
      </c>
      <c r="D245" s="167"/>
      <c r="E245" s="687" t="s">
        <v>4023</v>
      </c>
      <c r="F245" s="683" t="s">
        <v>4024</v>
      </c>
      <c r="G245" s="683"/>
      <c r="H245" s="195"/>
      <c r="I245" s="42">
        <v>202</v>
      </c>
      <c r="J245" s="42">
        <f aca="true" t="shared" si="10" ref="J245:J308">+I245*1.21</f>
        <v>244.42</v>
      </c>
      <c r="K245" s="41"/>
      <c r="L245" s="44">
        <v>379</v>
      </c>
    </row>
    <row r="246" spans="1:12" ht="12.75">
      <c r="A246" s="167"/>
      <c r="B246" s="374" t="s">
        <v>3553</v>
      </c>
      <c r="C246" s="427">
        <v>88888</v>
      </c>
      <c r="D246" s="167"/>
      <c r="E246" s="682" t="s">
        <v>4025</v>
      </c>
      <c r="F246" s="683" t="s">
        <v>4026</v>
      </c>
      <c r="G246" s="683"/>
      <c r="H246" s="195"/>
      <c r="I246" s="42">
        <v>8.5</v>
      </c>
      <c r="J246" s="42">
        <f t="shared" si="10"/>
        <v>10.285</v>
      </c>
      <c r="K246" s="41"/>
      <c r="L246" s="44">
        <v>379</v>
      </c>
    </row>
    <row r="247" spans="1:12" ht="12.75">
      <c r="A247" s="167"/>
      <c r="B247" s="374" t="s">
        <v>3553</v>
      </c>
      <c r="C247" s="427">
        <v>88888</v>
      </c>
      <c r="D247" s="167"/>
      <c r="E247" s="682" t="s">
        <v>4027</v>
      </c>
      <c r="F247" s="683" t="s">
        <v>4028</v>
      </c>
      <c r="G247" s="683"/>
      <c r="H247" s="195"/>
      <c r="I247" s="42">
        <v>8.5</v>
      </c>
      <c r="J247" s="42">
        <f t="shared" si="10"/>
        <v>10.285</v>
      </c>
      <c r="K247" s="41"/>
      <c r="L247" s="44">
        <v>379</v>
      </c>
    </row>
    <row r="248" spans="1:12" ht="12.75">
      <c r="A248" s="167"/>
      <c r="B248" s="374" t="s">
        <v>3553</v>
      </c>
      <c r="C248" s="427">
        <v>88888</v>
      </c>
      <c r="D248" s="167"/>
      <c r="E248" s="682" t="s">
        <v>4029</v>
      </c>
      <c r="F248" s="683" t="s">
        <v>4030</v>
      </c>
      <c r="G248" s="683"/>
      <c r="H248" s="195"/>
      <c r="I248" s="42">
        <v>8.5</v>
      </c>
      <c r="J248" s="42">
        <f t="shared" si="10"/>
        <v>10.285</v>
      </c>
      <c r="K248" s="41"/>
      <c r="L248" s="44">
        <v>379</v>
      </c>
    </row>
    <row r="249" spans="1:12" ht="12.75">
      <c r="A249" s="167"/>
      <c r="B249" s="374" t="s">
        <v>3553</v>
      </c>
      <c r="C249" s="427">
        <v>88888</v>
      </c>
      <c r="D249" s="167"/>
      <c r="E249" s="682" t="s">
        <v>4031</v>
      </c>
      <c r="F249" s="683" t="s">
        <v>4032</v>
      </c>
      <c r="G249" s="683"/>
      <c r="H249" s="195"/>
      <c r="I249" s="42">
        <v>8.5</v>
      </c>
      <c r="J249" s="42">
        <f t="shared" si="10"/>
        <v>10.285</v>
      </c>
      <c r="K249" s="41"/>
      <c r="L249" s="44">
        <v>379</v>
      </c>
    </row>
    <row r="250" spans="1:12" ht="12.75">
      <c r="A250" s="167"/>
      <c r="B250" s="374" t="s">
        <v>3553</v>
      </c>
      <c r="C250" s="427">
        <v>88888</v>
      </c>
      <c r="D250" s="167"/>
      <c r="E250" s="682" t="s">
        <v>4033</v>
      </c>
      <c r="F250" s="683" t="s">
        <v>4034</v>
      </c>
      <c r="G250" s="683"/>
      <c r="H250" s="195"/>
      <c r="I250" s="42">
        <v>9.5</v>
      </c>
      <c r="J250" s="42">
        <f t="shared" si="10"/>
        <v>11.495</v>
      </c>
      <c r="K250" s="41"/>
      <c r="L250" s="44">
        <v>379</v>
      </c>
    </row>
    <row r="251" spans="1:12" ht="12.75">
      <c r="A251" s="167"/>
      <c r="B251" s="374" t="s">
        <v>3553</v>
      </c>
      <c r="C251" s="427">
        <v>88888</v>
      </c>
      <c r="D251" s="167"/>
      <c r="E251" s="682" t="s">
        <v>4035</v>
      </c>
      <c r="F251" s="683" t="s">
        <v>4036</v>
      </c>
      <c r="G251" s="683"/>
      <c r="H251" s="195"/>
      <c r="I251" s="42">
        <v>9</v>
      </c>
      <c r="J251" s="42">
        <f t="shared" si="10"/>
        <v>10.89</v>
      </c>
      <c r="K251" s="41"/>
      <c r="L251" s="44">
        <v>379</v>
      </c>
    </row>
    <row r="252" spans="1:12" ht="12.75">
      <c r="A252" s="167"/>
      <c r="B252" s="374" t="s">
        <v>3553</v>
      </c>
      <c r="C252" s="427">
        <v>88888</v>
      </c>
      <c r="D252" s="167"/>
      <c r="E252" s="682" t="s">
        <v>4037</v>
      </c>
      <c r="F252" s="683" t="s">
        <v>4038</v>
      </c>
      <c r="G252" s="683"/>
      <c r="H252" s="195"/>
      <c r="I252" s="42">
        <v>14</v>
      </c>
      <c r="J252" s="42">
        <f t="shared" si="10"/>
        <v>16.939999999999998</v>
      </c>
      <c r="K252" s="41"/>
      <c r="L252" s="44">
        <v>379</v>
      </c>
    </row>
    <row r="253" spans="1:12" ht="12.75">
      <c r="A253" s="167"/>
      <c r="B253" s="374" t="s">
        <v>3553</v>
      </c>
      <c r="C253" s="427">
        <v>88888</v>
      </c>
      <c r="D253" s="167"/>
      <c r="E253" s="682" t="s">
        <v>4039</v>
      </c>
      <c r="F253" s="683" t="s">
        <v>4040</v>
      </c>
      <c r="G253" s="683"/>
      <c r="H253" s="195"/>
      <c r="I253" s="42">
        <v>14</v>
      </c>
      <c r="J253" s="42">
        <f t="shared" si="10"/>
        <v>16.939999999999998</v>
      </c>
      <c r="K253" s="41"/>
      <c r="L253" s="44">
        <v>379</v>
      </c>
    </row>
    <row r="254" spans="1:12" ht="12.75">
      <c r="A254" s="167"/>
      <c r="B254" s="374" t="s">
        <v>3553</v>
      </c>
      <c r="C254" s="427">
        <v>88888</v>
      </c>
      <c r="D254" s="167"/>
      <c r="E254" s="682" t="s">
        <v>4041</v>
      </c>
      <c r="F254" s="683" t="s">
        <v>4040</v>
      </c>
      <c r="G254" s="683"/>
      <c r="H254" s="195"/>
      <c r="I254" s="42">
        <v>26</v>
      </c>
      <c r="J254" s="42">
        <f t="shared" si="10"/>
        <v>31.46</v>
      </c>
      <c r="K254" s="41"/>
      <c r="L254" s="44">
        <v>379</v>
      </c>
    </row>
    <row r="255" spans="1:12" ht="12.75">
      <c r="A255" s="167"/>
      <c r="B255" s="374" t="s">
        <v>3553</v>
      </c>
      <c r="C255" s="427">
        <v>88888</v>
      </c>
      <c r="D255" s="167"/>
      <c r="E255" s="682" t="s">
        <v>4042</v>
      </c>
      <c r="F255" s="683" t="s">
        <v>4043</v>
      </c>
      <c r="G255" s="683"/>
      <c r="H255" s="195"/>
      <c r="I255" s="42">
        <v>7.5</v>
      </c>
      <c r="J255" s="42">
        <f t="shared" si="10"/>
        <v>9.075</v>
      </c>
      <c r="K255" s="41"/>
      <c r="L255" s="44">
        <v>379</v>
      </c>
    </row>
    <row r="256" spans="1:12" ht="12.75">
      <c r="A256" s="167"/>
      <c r="B256" s="374" t="s">
        <v>3553</v>
      </c>
      <c r="C256" s="427">
        <v>88888</v>
      </c>
      <c r="D256" s="167"/>
      <c r="E256" s="687" t="s">
        <v>4044</v>
      </c>
      <c r="F256" s="683" t="s">
        <v>4045</v>
      </c>
      <c r="G256" s="683"/>
      <c r="H256" s="195"/>
      <c r="I256" s="42">
        <v>8.5</v>
      </c>
      <c r="J256" s="42">
        <f t="shared" si="10"/>
        <v>10.285</v>
      </c>
      <c r="K256" s="41"/>
      <c r="L256" s="44">
        <v>379</v>
      </c>
    </row>
    <row r="257" spans="1:12" ht="12.75">
      <c r="A257" s="167"/>
      <c r="B257" s="374" t="s">
        <v>3553</v>
      </c>
      <c r="C257" s="427">
        <v>88888</v>
      </c>
      <c r="D257" s="167"/>
      <c r="E257" s="687" t="s">
        <v>4046</v>
      </c>
      <c r="F257" s="683" t="s">
        <v>4047</v>
      </c>
      <c r="G257" s="683"/>
      <c r="H257" s="195"/>
      <c r="I257" s="42">
        <v>8</v>
      </c>
      <c r="J257" s="42">
        <f t="shared" si="10"/>
        <v>9.68</v>
      </c>
      <c r="K257" s="41"/>
      <c r="L257" s="44">
        <v>379</v>
      </c>
    </row>
    <row r="258" spans="1:12" ht="12.75">
      <c r="A258" s="167"/>
      <c r="B258" s="374" t="s">
        <v>3553</v>
      </c>
      <c r="C258" s="427">
        <v>88888</v>
      </c>
      <c r="D258" s="167"/>
      <c r="E258" s="687" t="s">
        <v>4048</v>
      </c>
      <c r="F258" s="683" t="s">
        <v>4049</v>
      </c>
      <c r="G258" s="683"/>
      <c r="H258" s="195"/>
      <c r="I258" s="42">
        <v>11.5</v>
      </c>
      <c r="J258" s="42">
        <f t="shared" si="10"/>
        <v>13.915</v>
      </c>
      <c r="K258" s="41"/>
      <c r="L258" s="44">
        <v>379</v>
      </c>
    </row>
    <row r="259" spans="1:12" ht="12.75">
      <c r="A259" s="167"/>
      <c r="B259" s="374" t="s">
        <v>3553</v>
      </c>
      <c r="C259" s="427">
        <v>88888</v>
      </c>
      <c r="D259" s="167"/>
      <c r="E259" s="687" t="s">
        <v>4050</v>
      </c>
      <c r="F259" s="683" t="s">
        <v>4051</v>
      </c>
      <c r="G259" s="683"/>
      <c r="H259" s="195"/>
      <c r="I259" s="42">
        <v>18</v>
      </c>
      <c r="J259" s="42">
        <f t="shared" si="10"/>
        <v>21.78</v>
      </c>
      <c r="K259" s="41"/>
      <c r="L259" s="44">
        <v>379</v>
      </c>
    </row>
    <row r="260" spans="1:12" ht="12.75">
      <c r="A260" s="167"/>
      <c r="B260" s="374" t="s">
        <v>3553</v>
      </c>
      <c r="C260" s="427">
        <v>88888</v>
      </c>
      <c r="D260" s="167"/>
      <c r="E260" s="687" t="s">
        <v>4052</v>
      </c>
      <c r="F260" s="683" t="s">
        <v>4053</v>
      </c>
      <c r="G260" s="683"/>
      <c r="H260" s="195"/>
      <c r="I260" s="42">
        <v>108</v>
      </c>
      <c r="J260" s="42">
        <f t="shared" si="10"/>
        <v>130.68</v>
      </c>
      <c r="K260" s="41"/>
      <c r="L260" s="44">
        <v>379</v>
      </c>
    </row>
    <row r="261" spans="1:12" ht="12.75">
      <c r="A261" s="167"/>
      <c r="B261" s="374" t="s">
        <v>3553</v>
      </c>
      <c r="C261" s="427">
        <v>88888</v>
      </c>
      <c r="D261" s="167"/>
      <c r="E261" s="687" t="s">
        <v>4054</v>
      </c>
      <c r="F261" s="683" t="s">
        <v>4055</v>
      </c>
      <c r="G261" s="683"/>
      <c r="H261" s="195"/>
      <c r="I261" s="42">
        <v>11.5</v>
      </c>
      <c r="J261" s="42">
        <f t="shared" si="10"/>
        <v>13.915</v>
      </c>
      <c r="K261" s="41"/>
      <c r="L261" s="44">
        <v>379</v>
      </c>
    </row>
    <row r="262" spans="1:12" ht="12.75">
      <c r="A262" s="167"/>
      <c r="B262" s="374" t="s">
        <v>3553</v>
      </c>
      <c r="C262" s="427">
        <v>88888</v>
      </c>
      <c r="D262" s="167"/>
      <c r="E262" s="687" t="s">
        <v>4056</v>
      </c>
      <c r="F262" s="683" t="s">
        <v>4057</v>
      </c>
      <c r="G262" s="683"/>
      <c r="H262" s="195"/>
      <c r="I262" s="42">
        <v>4.5</v>
      </c>
      <c r="J262" s="42">
        <f t="shared" si="10"/>
        <v>5.445</v>
      </c>
      <c r="K262" s="41"/>
      <c r="L262" s="44">
        <v>379</v>
      </c>
    </row>
    <row r="263" spans="1:12" ht="12.75">
      <c r="A263" s="167"/>
      <c r="B263" s="374" t="s">
        <v>3553</v>
      </c>
      <c r="C263" s="427">
        <v>88888</v>
      </c>
      <c r="D263" s="167"/>
      <c r="E263" s="687" t="s">
        <v>4058</v>
      </c>
      <c r="F263" s="683" t="s">
        <v>4059</v>
      </c>
      <c r="G263" s="683"/>
      <c r="H263" s="195"/>
      <c r="I263" s="42">
        <v>9.5</v>
      </c>
      <c r="J263" s="42">
        <f t="shared" si="10"/>
        <v>11.495</v>
      </c>
      <c r="K263" s="41"/>
      <c r="L263" s="44">
        <v>379</v>
      </c>
    </row>
    <row r="264" spans="1:12" ht="12.75">
      <c r="A264" s="167"/>
      <c r="B264" s="374" t="s">
        <v>3553</v>
      </c>
      <c r="C264" s="427">
        <v>88888</v>
      </c>
      <c r="D264" s="167"/>
      <c r="E264" s="687" t="s">
        <v>4060</v>
      </c>
      <c r="F264" s="683" t="s">
        <v>4061</v>
      </c>
      <c r="G264" s="683"/>
      <c r="H264" s="195"/>
      <c r="I264" s="42">
        <v>11.5</v>
      </c>
      <c r="J264" s="42">
        <f t="shared" si="10"/>
        <v>13.915</v>
      </c>
      <c r="K264" s="41"/>
      <c r="L264" s="44">
        <v>379</v>
      </c>
    </row>
    <row r="265" spans="1:12" ht="12.75">
      <c r="A265" s="167"/>
      <c r="B265" s="374" t="s">
        <v>3553</v>
      </c>
      <c r="C265" s="427">
        <v>88888</v>
      </c>
      <c r="D265" s="167"/>
      <c r="E265" s="682" t="s">
        <v>4062</v>
      </c>
      <c r="F265" s="683" t="s">
        <v>4063</v>
      </c>
      <c r="G265" s="683"/>
      <c r="H265" s="195"/>
      <c r="I265" s="42">
        <v>5.5</v>
      </c>
      <c r="J265" s="42">
        <f t="shared" si="10"/>
        <v>6.654999999999999</v>
      </c>
      <c r="K265" s="41"/>
      <c r="L265" s="44">
        <v>379</v>
      </c>
    </row>
    <row r="266" spans="1:12" ht="12.75">
      <c r="A266" s="167"/>
      <c r="B266" s="374" t="s">
        <v>3553</v>
      </c>
      <c r="C266" s="427">
        <v>88888</v>
      </c>
      <c r="D266" s="167"/>
      <c r="E266" s="687" t="s">
        <v>4064</v>
      </c>
      <c r="F266" s="683" t="s">
        <v>4065</v>
      </c>
      <c r="G266" s="683"/>
      <c r="H266" s="195"/>
      <c r="I266" s="42">
        <v>12.5</v>
      </c>
      <c r="J266" s="42">
        <f t="shared" si="10"/>
        <v>15.125</v>
      </c>
      <c r="K266" s="41"/>
      <c r="L266" s="44">
        <v>379</v>
      </c>
    </row>
    <row r="267" spans="1:12" ht="12.75">
      <c r="A267" s="167"/>
      <c r="B267" s="374" t="s">
        <v>3553</v>
      </c>
      <c r="C267" s="427">
        <v>88888</v>
      </c>
      <c r="D267" s="167"/>
      <c r="E267" s="687" t="s">
        <v>4066</v>
      </c>
      <c r="F267" s="683" t="s">
        <v>4067</v>
      </c>
      <c r="G267" s="683"/>
      <c r="H267" s="195"/>
      <c r="I267" s="42">
        <v>12.5</v>
      </c>
      <c r="J267" s="42">
        <f t="shared" si="10"/>
        <v>15.125</v>
      </c>
      <c r="K267" s="41"/>
      <c r="L267" s="44">
        <v>379</v>
      </c>
    </row>
    <row r="268" spans="1:12" ht="12.75">
      <c r="A268" s="167"/>
      <c r="B268" s="374" t="s">
        <v>3553</v>
      </c>
      <c r="C268" s="427">
        <v>88888</v>
      </c>
      <c r="D268" s="167"/>
      <c r="E268" s="687" t="s">
        <v>4068</v>
      </c>
      <c r="F268" s="683" t="s">
        <v>4069</v>
      </c>
      <c r="G268" s="683"/>
      <c r="H268" s="195"/>
      <c r="I268" s="42">
        <v>91</v>
      </c>
      <c r="J268" s="42">
        <f t="shared" si="10"/>
        <v>110.11</v>
      </c>
      <c r="K268" s="41"/>
      <c r="L268" s="44">
        <v>379</v>
      </c>
    </row>
    <row r="269" spans="1:12" ht="12.75">
      <c r="A269" s="167"/>
      <c r="B269" s="374" t="s">
        <v>3553</v>
      </c>
      <c r="C269" s="427">
        <v>88888</v>
      </c>
      <c r="D269" s="167"/>
      <c r="E269" s="682" t="s">
        <v>4070</v>
      </c>
      <c r="F269" s="683" t="s">
        <v>4071</v>
      </c>
      <c r="G269" s="683"/>
      <c r="H269" s="195"/>
      <c r="I269" s="42">
        <v>6.5</v>
      </c>
      <c r="J269" s="42">
        <f t="shared" si="10"/>
        <v>7.865</v>
      </c>
      <c r="K269" s="41"/>
      <c r="L269" s="44">
        <v>379</v>
      </c>
    </row>
    <row r="270" spans="1:12" ht="12.75">
      <c r="A270" s="167"/>
      <c r="B270" s="374" t="s">
        <v>3553</v>
      </c>
      <c r="C270" s="427">
        <v>88888</v>
      </c>
      <c r="D270" s="167"/>
      <c r="E270" s="682" t="s">
        <v>4072</v>
      </c>
      <c r="F270" s="683" t="s">
        <v>4073</v>
      </c>
      <c r="G270" s="683"/>
      <c r="H270" s="195"/>
      <c r="I270" s="42">
        <v>3</v>
      </c>
      <c r="J270" s="42">
        <f t="shared" si="10"/>
        <v>3.63</v>
      </c>
      <c r="K270" s="41"/>
      <c r="L270" s="44">
        <v>379</v>
      </c>
    </row>
    <row r="271" spans="1:12" ht="12.75">
      <c r="A271" s="167"/>
      <c r="B271" s="374" t="s">
        <v>3553</v>
      </c>
      <c r="C271" s="427">
        <v>88888</v>
      </c>
      <c r="D271" s="167"/>
      <c r="E271" s="682" t="s">
        <v>4074</v>
      </c>
      <c r="F271" s="683" t="s">
        <v>4075</v>
      </c>
      <c r="G271" s="683"/>
      <c r="H271" s="195"/>
      <c r="I271" s="42">
        <v>2</v>
      </c>
      <c r="J271" s="42">
        <f t="shared" si="10"/>
        <v>2.42</v>
      </c>
      <c r="K271" s="41"/>
      <c r="L271" s="44">
        <v>379</v>
      </c>
    </row>
    <row r="272" spans="1:12" ht="12.75">
      <c r="A272" s="167"/>
      <c r="B272" s="374" t="s">
        <v>3553</v>
      </c>
      <c r="C272" s="427">
        <v>88888</v>
      </c>
      <c r="D272" s="167"/>
      <c r="E272" s="682" t="s">
        <v>4076</v>
      </c>
      <c r="F272" s="683" t="s">
        <v>4077</v>
      </c>
      <c r="G272" s="683"/>
      <c r="H272" s="195"/>
      <c r="I272" s="42">
        <v>5</v>
      </c>
      <c r="J272" s="42">
        <f t="shared" si="10"/>
        <v>6.05</v>
      </c>
      <c r="K272" s="41"/>
      <c r="L272" s="44">
        <v>379</v>
      </c>
    </row>
    <row r="273" spans="1:12" ht="12.75">
      <c r="A273" s="167"/>
      <c r="B273" s="374" t="s">
        <v>3553</v>
      </c>
      <c r="C273" s="427">
        <v>88888</v>
      </c>
      <c r="D273" s="167"/>
      <c r="E273" s="682" t="s">
        <v>4078</v>
      </c>
      <c r="F273" s="683" t="s">
        <v>4079</v>
      </c>
      <c r="G273" s="683"/>
      <c r="H273" s="195"/>
      <c r="I273" s="42">
        <v>5</v>
      </c>
      <c r="J273" s="42">
        <f t="shared" si="10"/>
        <v>6.05</v>
      </c>
      <c r="K273" s="41"/>
      <c r="L273" s="44">
        <v>379</v>
      </c>
    </row>
    <row r="274" spans="1:12" ht="12.75">
      <c r="A274" s="167"/>
      <c r="B274" s="374" t="s">
        <v>3553</v>
      </c>
      <c r="C274" s="427">
        <v>88888</v>
      </c>
      <c r="D274" s="167"/>
      <c r="E274" s="682" t="s">
        <v>4080</v>
      </c>
      <c r="F274" s="683" t="s">
        <v>4081</v>
      </c>
      <c r="G274" s="683"/>
      <c r="H274" s="195"/>
      <c r="I274" s="42">
        <v>10</v>
      </c>
      <c r="J274" s="42">
        <f t="shared" si="10"/>
        <v>12.1</v>
      </c>
      <c r="K274" s="41"/>
      <c r="L274" s="44">
        <v>379</v>
      </c>
    </row>
    <row r="275" spans="1:12" ht="12.75">
      <c r="A275" s="167"/>
      <c r="B275" s="374" t="s">
        <v>3553</v>
      </c>
      <c r="C275" s="427">
        <v>88888</v>
      </c>
      <c r="D275" s="167"/>
      <c r="E275" s="687" t="s">
        <v>4082</v>
      </c>
      <c r="F275" s="683" t="s">
        <v>4083</v>
      </c>
      <c r="G275" s="683"/>
      <c r="H275" s="195"/>
      <c r="I275" s="42">
        <v>326</v>
      </c>
      <c r="J275" s="42">
        <f t="shared" si="10"/>
        <v>394.46</v>
      </c>
      <c r="K275" s="41"/>
      <c r="L275" s="44">
        <v>379</v>
      </c>
    </row>
    <row r="276" spans="1:12" ht="12.75">
      <c r="A276" s="167"/>
      <c r="B276" s="374" t="s">
        <v>3553</v>
      </c>
      <c r="C276" s="427">
        <v>88888</v>
      </c>
      <c r="D276" s="167"/>
      <c r="E276" s="687" t="s">
        <v>4084</v>
      </c>
      <c r="F276" s="683" t="s">
        <v>4085</v>
      </c>
      <c r="G276" s="683"/>
      <c r="H276" s="195"/>
      <c r="I276" s="42">
        <v>230</v>
      </c>
      <c r="J276" s="42">
        <f t="shared" si="10"/>
        <v>278.3</v>
      </c>
      <c r="K276" s="41"/>
      <c r="L276" s="44">
        <v>379</v>
      </c>
    </row>
    <row r="277" spans="1:12" ht="12.75">
      <c r="A277" s="167"/>
      <c r="B277" s="374" t="s">
        <v>3553</v>
      </c>
      <c r="C277" s="427">
        <v>88888</v>
      </c>
      <c r="D277" s="167"/>
      <c r="E277" s="687" t="s">
        <v>4086</v>
      </c>
      <c r="F277" s="683" t="s">
        <v>4087</v>
      </c>
      <c r="G277" s="683"/>
      <c r="H277" s="195"/>
      <c r="I277" s="42">
        <v>36.5</v>
      </c>
      <c r="J277" s="42">
        <f t="shared" si="10"/>
        <v>44.165</v>
      </c>
      <c r="K277" s="41"/>
      <c r="L277" s="44">
        <v>379</v>
      </c>
    </row>
    <row r="278" spans="1:12" ht="12.75">
      <c r="A278" s="167"/>
      <c r="B278" s="374" t="s">
        <v>3553</v>
      </c>
      <c r="C278" s="427">
        <v>88888</v>
      </c>
      <c r="D278" s="167"/>
      <c r="E278" s="687" t="s">
        <v>4088</v>
      </c>
      <c r="F278" s="683" t="s">
        <v>4089</v>
      </c>
      <c r="G278" s="683"/>
      <c r="H278" s="195"/>
      <c r="I278" s="42">
        <v>33.5</v>
      </c>
      <c r="J278" s="42">
        <f t="shared" si="10"/>
        <v>40.535</v>
      </c>
      <c r="K278" s="41"/>
      <c r="L278" s="44">
        <v>379</v>
      </c>
    </row>
    <row r="279" spans="1:12" ht="12.75">
      <c r="A279" s="167"/>
      <c r="B279" s="374" t="s">
        <v>3553</v>
      </c>
      <c r="C279" s="427">
        <v>88888</v>
      </c>
      <c r="D279" s="167"/>
      <c r="E279" s="687" t="s">
        <v>4090</v>
      </c>
      <c r="F279" s="683" t="s">
        <v>4091</v>
      </c>
      <c r="G279" s="683"/>
      <c r="H279" s="195"/>
      <c r="I279" s="42">
        <v>29</v>
      </c>
      <c r="J279" s="42">
        <f t="shared" si="10"/>
        <v>35.089999999999996</v>
      </c>
      <c r="K279" s="41"/>
      <c r="L279" s="44">
        <v>379</v>
      </c>
    </row>
    <row r="280" spans="1:12" ht="12.75">
      <c r="A280" s="167"/>
      <c r="B280" s="374" t="s">
        <v>3553</v>
      </c>
      <c r="C280" s="427">
        <v>88888</v>
      </c>
      <c r="D280" s="167"/>
      <c r="E280" s="687" t="s">
        <v>4092</v>
      </c>
      <c r="F280" s="683" t="s">
        <v>4093</v>
      </c>
      <c r="G280" s="683"/>
      <c r="H280" s="195"/>
      <c r="I280" s="42">
        <v>108</v>
      </c>
      <c r="J280" s="42">
        <f t="shared" si="10"/>
        <v>130.68</v>
      </c>
      <c r="K280" s="41"/>
      <c r="L280" s="44">
        <v>379</v>
      </c>
    </row>
    <row r="281" spans="1:12" ht="12.75">
      <c r="A281" s="167"/>
      <c r="B281" s="374" t="s">
        <v>3553</v>
      </c>
      <c r="C281" s="427">
        <v>88888</v>
      </c>
      <c r="D281" s="167"/>
      <c r="E281" s="682" t="s">
        <v>4094</v>
      </c>
      <c r="F281" s="683" t="s">
        <v>4095</v>
      </c>
      <c r="G281" s="683"/>
      <c r="H281" s="195"/>
      <c r="I281" s="42">
        <v>117</v>
      </c>
      <c r="J281" s="42">
        <f t="shared" si="10"/>
        <v>141.57</v>
      </c>
      <c r="K281" s="41"/>
      <c r="L281" s="44">
        <v>379</v>
      </c>
    </row>
    <row r="282" spans="1:12" ht="12.75">
      <c r="A282" s="167"/>
      <c r="B282" s="374" t="s">
        <v>3553</v>
      </c>
      <c r="C282" s="427">
        <v>88888</v>
      </c>
      <c r="D282" s="167"/>
      <c r="E282" s="687" t="s">
        <v>4096</v>
      </c>
      <c r="F282" s="683" t="s">
        <v>4097</v>
      </c>
      <c r="G282" s="683"/>
      <c r="H282" s="195"/>
      <c r="I282" s="42">
        <v>106</v>
      </c>
      <c r="J282" s="42">
        <f t="shared" si="10"/>
        <v>128.26</v>
      </c>
      <c r="K282" s="41"/>
      <c r="L282" s="44">
        <v>379</v>
      </c>
    </row>
    <row r="283" spans="1:12" ht="12.75">
      <c r="A283" s="167"/>
      <c r="B283" s="374" t="s">
        <v>3553</v>
      </c>
      <c r="C283" s="427">
        <v>88888</v>
      </c>
      <c r="D283" s="167"/>
      <c r="E283" s="687" t="s">
        <v>4098</v>
      </c>
      <c r="F283" s="683" t="s">
        <v>4099</v>
      </c>
      <c r="G283" s="683"/>
      <c r="H283" s="195"/>
      <c r="I283" s="42">
        <v>106</v>
      </c>
      <c r="J283" s="42">
        <f t="shared" si="10"/>
        <v>128.26</v>
      </c>
      <c r="K283" s="41"/>
      <c r="L283" s="44">
        <v>379</v>
      </c>
    </row>
    <row r="284" spans="1:12" ht="12.75">
      <c r="A284" s="167"/>
      <c r="B284" s="374" t="s">
        <v>3553</v>
      </c>
      <c r="C284" s="427">
        <v>88888</v>
      </c>
      <c r="D284" s="167"/>
      <c r="E284" s="687" t="s">
        <v>4100</v>
      </c>
      <c r="F284" s="683" t="s">
        <v>4101</v>
      </c>
      <c r="G284" s="683"/>
      <c r="H284" s="195"/>
      <c r="I284" s="42">
        <v>106</v>
      </c>
      <c r="J284" s="42">
        <f t="shared" si="10"/>
        <v>128.26</v>
      </c>
      <c r="K284" s="41"/>
      <c r="L284" s="44">
        <v>379</v>
      </c>
    </row>
    <row r="285" spans="1:12" ht="12.75">
      <c r="A285" s="167"/>
      <c r="B285" s="374" t="s">
        <v>3553</v>
      </c>
      <c r="C285" s="427">
        <v>88888</v>
      </c>
      <c r="D285" s="167"/>
      <c r="E285" s="687" t="s">
        <v>4102</v>
      </c>
      <c r="F285" s="683" t="s">
        <v>4103</v>
      </c>
      <c r="G285" s="683"/>
      <c r="H285" s="195"/>
      <c r="I285" s="42">
        <v>106</v>
      </c>
      <c r="J285" s="42">
        <f t="shared" si="10"/>
        <v>128.26</v>
      </c>
      <c r="K285" s="41"/>
      <c r="L285" s="44">
        <v>379</v>
      </c>
    </row>
    <row r="286" spans="1:12" ht="12.75">
      <c r="A286" s="167"/>
      <c r="B286" s="374" t="s">
        <v>3553</v>
      </c>
      <c r="C286" s="427">
        <v>88888</v>
      </c>
      <c r="D286" s="167"/>
      <c r="E286" s="684" t="s">
        <v>4104</v>
      </c>
      <c r="F286" s="685" t="s">
        <v>4105</v>
      </c>
      <c r="G286" s="685"/>
      <c r="H286" s="195"/>
      <c r="I286" s="42">
        <v>54</v>
      </c>
      <c r="J286" s="42">
        <f t="shared" si="10"/>
        <v>65.34</v>
      </c>
      <c r="K286" s="41"/>
      <c r="L286" s="44">
        <v>379</v>
      </c>
    </row>
    <row r="287" spans="1:12" ht="12.75">
      <c r="A287" s="167"/>
      <c r="B287" s="374" t="s">
        <v>3553</v>
      </c>
      <c r="C287" s="427">
        <v>88888</v>
      </c>
      <c r="D287" s="167"/>
      <c r="E287" s="684" t="s">
        <v>4106</v>
      </c>
      <c r="F287" s="685" t="s">
        <v>4107</v>
      </c>
      <c r="G287" s="685"/>
      <c r="H287" s="195"/>
      <c r="I287" s="42">
        <v>133</v>
      </c>
      <c r="J287" s="42">
        <f t="shared" si="10"/>
        <v>160.93</v>
      </c>
      <c r="K287" s="41"/>
      <c r="L287" s="44">
        <v>379</v>
      </c>
    </row>
    <row r="288" spans="1:12" ht="12.75">
      <c r="A288" s="167"/>
      <c r="B288" s="374" t="s">
        <v>3553</v>
      </c>
      <c r="C288" s="427">
        <v>88888</v>
      </c>
      <c r="D288" s="167"/>
      <c r="E288" s="684" t="s">
        <v>4108</v>
      </c>
      <c r="F288" s="685" t="s">
        <v>4109</v>
      </c>
      <c r="G288" s="685"/>
      <c r="H288" s="195"/>
      <c r="I288" s="42">
        <v>54</v>
      </c>
      <c r="J288" s="42">
        <f t="shared" si="10"/>
        <v>65.34</v>
      </c>
      <c r="K288" s="41"/>
      <c r="L288" s="44">
        <v>379</v>
      </c>
    </row>
    <row r="289" spans="1:12" ht="12.75">
      <c r="A289" s="167"/>
      <c r="B289" s="374" t="s">
        <v>3553</v>
      </c>
      <c r="C289" s="427">
        <v>88888</v>
      </c>
      <c r="D289" s="167"/>
      <c r="E289" s="687" t="s">
        <v>4110</v>
      </c>
      <c r="F289" s="683" t="s">
        <v>4111</v>
      </c>
      <c r="G289" s="683"/>
      <c r="H289" s="195"/>
      <c r="I289" s="42">
        <v>37.5</v>
      </c>
      <c r="J289" s="42">
        <f t="shared" si="10"/>
        <v>45.375</v>
      </c>
      <c r="K289" s="41"/>
      <c r="L289" s="44">
        <v>379</v>
      </c>
    </row>
    <row r="290" spans="1:12" ht="12.75">
      <c r="A290" s="167"/>
      <c r="B290" s="374" t="s">
        <v>3553</v>
      </c>
      <c r="C290" s="427">
        <v>88888</v>
      </c>
      <c r="D290" s="167"/>
      <c r="E290" s="687" t="s">
        <v>4112</v>
      </c>
      <c r="F290" s="683" t="s">
        <v>4113</v>
      </c>
      <c r="G290" s="683"/>
      <c r="H290" s="195"/>
      <c r="I290" s="42">
        <v>285</v>
      </c>
      <c r="J290" s="42">
        <f t="shared" si="10"/>
        <v>344.84999999999997</v>
      </c>
      <c r="K290" s="41"/>
      <c r="L290" s="44">
        <v>379</v>
      </c>
    </row>
    <row r="291" spans="1:12" ht="12.75">
      <c r="A291" s="167"/>
      <c r="B291" s="374" t="s">
        <v>3553</v>
      </c>
      <c r="C291" s="427">
        <v>88888</v>
      </c>
      <c r="D291" s="167"/>
      <c r="E291" s="682" t="s">
        <v>4114</v>
      </c>
      <c r="F291" s="683" t="s">
        <v>4115</v>
      </c>
      <c r="G291" s="683"/>
      <c r="H291" s="195"/>
      <c r="I291" s="42">
        <v>141</v>
      </c>
      <c r="J291" s="42">
        <f t="shared" si="10"/>
        <v>170.60999999999999</v>
      </c>
      <c r="K291" s="41"/>
      <c r="L291" s="44">
        <v>379</v>
      </c>
    </row>
    <row r="292" spans="1:12" ht="12.75">
      <c r="A292" s="167"/>
      <c r="B292" s="374" t="s">
        <v>3553</v>
      </c>
      <c r="C292" s="427">
        <v>88888</v>
      </c>
      <c r="D292" s="167"/>
      <c r="E292" s="682" t="s">
        <v>4116</v>
      </c>
      <c r="F292" s="683" t="s">
        <v>4117</v>
      </c>
      <c r="G292" s="683"/>
      <c r="H292" s="195"/>
      <c r="I292" s="42">
        <v>146</v>
      </c>
      <c r="J292" s="42">
        <f t="shared" si="10"/>
        <v>176.66</v>
      </c>
      <c r="K292" s="41"/>
      <c r="L292" s="44">
        <v>379</v>
      </c>
    </row>
    <row r="293" spans="1:12" ht="12.75">
      <c r="A293" s="167"/>
      <c r="B293" s="374" t="s">
        <v>3553</v>
      </c>
      <c r="C293" s="427">
        <v>88888</v>
      </c>
      <c r="D293" s="167"/>
      <c r="E293" s="682" t="s">
        <v>4118</v>
      </c>
      <c r="F293" s="683" t="s">
        <v>4119</v>
      </c>
      <c r="G293" s="683"/>
      <c r="H293" s="195"/>
      <c r="I293" s="42">
        <v>11.5</v>
      </c>
      <c r="J293" s="42">
        <f t="shared" si="10"/>
        <v>13.915</v>
      </c>
      <c r="K293" s="41"/>
      <c r="L293" s="44">
        <v>379</v>
      </c>
    </row>
    <row r="294" spans="1:12" ht="12.75">
      <c r="A294" s="167"/>
      <c r="B294" s="374" t="s">
        <v>3553</v>
      </c>
      <c r="C294" s="427">
        <v>88888</v>
      </c>
      <c r="D294" s="167"/>
      <c r="E294" s="682" t="s">
        <v>4120</v>
      </c>
      <c r="F294" s="683" t="s">
        <v>4121</v>
      </c>
      <c r="G294" s="683"/>
      <c r="H294" s="195"/>
      <c r="I294" s="42">
        <v>19</v>
      </c>
      <c r="J294" s="42">
        <f t="shared" si="10"/>
        <v>22.99</v>
      </c>
      <c r="K294" s="41"/>
      <c r="L294" s="44">
        <v>379</v>
      </c>
    </row>
    <row r="295" spans="1:12" ht="12.75">
      <c r="A295" s="167"/>
      <c r="B295" s="374" t="s">
        <v>3553</v>
      </c>
      <c r="C295" s="427">
        <v>88888</v>
      </c>
      <c r="D295" s="167"/>
      <c r="E295" s="682" t="s">
        <v>4122</v>
      </c>
      <c r="F295" s="683" t="s">
        <v>4123</v>
      </c>
      <c r="G295" s="683"/>
      <c r="H295" s="195"/>
      <c r="I295" s="42">
        <v>755</v>
      </c>
      <c r="J295" s="42">
        <f t="shared" si="10"/>
        <v>913.55</v>
      </c>
      <c r="K295" s="41"/>
      <c r="L295" s="44">
        <v>379</v>
      </c>
    </row>
    <row r="296" spans="1:12" ht="12.75">
      <c r="A296" s="167"/>
      <c r="B296" s="374" t="s">
        <v>3553</v>
      </c>
      <c r="C296" s="427">
        <v>88888</v>
      </c>
      <c r="D296" s="167"/>
      <c r="E296" s="684" t="s">
        <v>4124</v>
      </c>
      <c r="F296" s="685" t="s">
        <v>4125</v>
      </c>
      <c r="G296" s="685"/>
      <c r="H296" s="195"/>
      <c r="I296" s="42">
        <v>38.5</v>
      </c>
      <c r="J296" s="42">
        <f t="shared" si="10"/>
        <v>46.585</v>
      </c>
      <c r="K296" s="41"/>
      <c r="L296" s="44">
        <v>379</v>
      </c>
    </row>
    <row r="297" spans="1:12" ht="12.75">
      <c r="A297" s="167"/>
      <c r="B297" s="374" t="s">
        <v>3553</v>
      </c>
      <c r="C297" s="427">
        <v>88888</v>
      </c>
      <c r="D297" s="167"/>
      <c r="E297" s="684" t="s">
        <v>4126</v>
      </c>
      <c r="F297" s="685" t="s">
        <v>4127</v>
      </c>
      <c r="G297" s="685"/>
      <c r="H297" s="195"/>
      <c r="I297" s="42">
        <v>106</v>
      </c>
      <c r="J297" s="42">
        <f t="shared" si="10"/>
        <v>128.26</v>
      </c>
      <c r="K297" s="41"/>
      <c r="L297" s="44">
        <v>379</v>
      </c>
    </row>
    <row r="298" spans="1:12" ht="12.75">
      <c r="A298" s="167"/>
      <c r="B298" s="374" t="s">
        <v>3553</v>
      </c>
      <c r="C298" s="427">
        <v>88888</v>
      </c>
      <c r="D298" s="167"/>
      <c r="E298" s="686" t="s">
        <v>4128</v>
      </c>
      <c r="F298" s="685" t="s">
        <v>4129</v>
      </c>
      <c r="G298" s="685"/>
      <c r="H298" s="195"/>
      <c r="I298" s="42">
        <v>22</v>
      </c>
      <c r="J298" s="42">
        <f t="shared" si="10"/>
        <v>26.619999999999997</v>
      </c>
      <c r="K298" s="41"/>
      <c r="L298" s="44">
        <v>379</v>
      </c>
    </row>
    <row r="299" spans="1:12" ht="12.75">
      <c r="A299" s="167"/>
      <c r="B299" s="374" t="s">
        <v>3553</v>
      </c>
      <c r="C299" s="427">
        <v>88888</v>
      </c>
      <c r="D299" s="167"/>
      <c r="E299" s="686" t="s">
        <v>4130</v>
      </c>
      <c r="F299" s="685" t="s">
        <v>4131</v>
      </c>
      <c r="G299" s="685"/>
      <c r="H299" s="195"/>
      <c r="I299" s="42">
        <v>54</v>
      </c>
      <c r="J299" s="42">
        <f t="shared" si="10"/>
        <v>65.34</v>
      </c>
      <c r="K299" s="41"/>
      <c r="L299" s="44">
        <v>379</v>
      </c>
    </row>
    <row r="300" spans="1:12" ht="12.75">
      <c r="A300" s="167"/>
      <c r="B300" s="374" t="s">
        <v>3553</v>
      </c>
      <c r="C300" s="427">
        <v>88888</v>
      </c>
      <c r="D300" s="167"/>
      <c r="E300" s="684" t="s">
        <v>4132</v>
      </c>
      <c r="F300" s="685" t="s">
        <v>4133</v>
      </c>
      <c r="G300" s="685"/>
      <c r="H300" s="195"/>
      <c r="I300" s="42">
        <v>54</v>
      </c>
      <c r="J300" s="42">
        <f t="shared" si="10"/>
        <v>65.34</v>
      </c>
      <c r="K300" s="41"/>
      <c r="L300" s="44">
        <v>379</v>
      </c>
    </row>
    <row r="301" spans="1:12" ht="12.75">
      <c r="A301" s="167"/>
      <c r="B301" s="374" t="s">
        <v>3553</v>
      </c>
      <c r="C301" s="427">
        <v>88888</v>
      </c>
      <c r="D301" s="167"/>
      <c r="E301" s="684" t="s">
        <v>4134</v>
      </c>
      <c r="F301" s="685" t="s">
        <v>4135</v>
      </c>
      <c r="G301" s="685"/>
      <c r="H301" s="195"/>
      <c r="I301" s="42">
        <v>71.5</v>
      </c>
      <c r="J301" s="42">
        <f t="shared" si="10"/>
        <v>86.515</v>
      </c>
      <c r="K301" s="41"/>
      <c r="L301" s="44">
        <v>379</v>
      </c>
    </row>
    <row r="302" spans="1:12" ht="12.75">
      <c r="A302" s="167"/>
      <c r="B302" s="374" t="s">
        <v>3553</v>
      </c>
      <c r="C302" s="427">
        <v>88888</v>
      </c>
      <c r="D302" s="167"/>
      <c r="E302" s="684" t="s">
        <v>4136</v>
      </c>
      <c r="F302" s="685" t="s">
        <v>4137</v>
      </c>
      <c r="G302" s="685"/>
      <c r="H302" s="195"/>
      <c r="I302" s="42">
        <v>11.5</v>
      </c>
      <c r="J302" s="42">
        <f t="shared" si="10"/>
        <v>13.915</v>
      </c>
      <c r="K302" s="41"/>
      <c r="L302" s="44">
        <v>379</v>
      </c>
    </row>
    <row r="303" spans="1:12" ht="12.75">
      <c r="A303" s="167"/>
      <c r="B303" s="374" t="s">
        <v>3553</v>
      </c>
      <c r="C303" s="427">
        <v>88888</v>
      </c>
      <c r="D303" s="167"/>
      <c r="E303" s="684" t="s">
        <v>4138</v>
      </c>
      <c r="F303" s="685" t="s">
        <v>4139</v>
      </c>
      <c r="G303" s="685"/>
      <c r="H303" s="195"/>
      <c r="I303" s="42">
        <v>116</v>
      </c>
      <c r="J303" s="42">
        <f t="shared" si="10"/>
        <v>140.35999999999999</v>
      </c>
      <c r="K303" s="41"/>
      <c r="L303" s="44">
        <v>379</v>
      </c>
    </row>
    <row r="304" spans="1:12" ht="12.75">
      <c r="A304" s="167"/>
      <c r="B304" s="374" t="s">
        <v>3553</v>
      </c>
      <c r="C304" s="427">
        <v>88888</v>
      </c>
      <c r="D304" s="167"/>
      <c r="E304" s="687" t="s">
        <v>4140</v>
      </c>
      <c r="F304" s="683" t="s">
        <v>4141</v>
      </c>
      <c r="G304" s="683"/>
      <c r="H304" s="195"/>
      <c r="I304" s="42">
        <v>71.5</v>
      </c>
      <c r="J304" s="42">
        <f t="shared" si="10"/>
        <v>86.515</v>
      </c>
      <c r="K304" s="41"/>
      <c r="L304" s="44">
        <v>379</v>
      </c>
    </row>
    <row r="305" spans="1:12" ht="12.75">
      <c r="A305" s="167"/>
      <c r="B305" s="374" t="s">
        <v>3553</v>
      </c>
      <c r="C305" s="427">
        <v>88888</v>
      </c>
      <c r="D305" s="167"/>
      <c r="E305" s="687" t="s">
        <v>4142</v>
      </c>
      <c r="F305" s="683" t="s">
        <v>4143</v>
      </c>
      <c r="G305" s="683"/>
      <c r="H305" s="195"/>
      <c r="I305" s="42">
        <v>96.5</v>
      </c>
      <c r="J305" s="42">
        <f t="shared" si="10"/>
        <v>116.765</v>
      </c>
      <c r="K305" s="41"/>
      <c r="L305" s="44">
        <v>379</v>
      </c>
    </row>
    <row r="306" spans="1:12" ht="12.75">
      <c r="A306" s="167"/>
      <c r="B306" s="374" t="s">
        <v>3553</v>
      </c>
      <c r="C306" s="427">
        <v>88888</v>
      </c>
      <c r="D306" s="167"/>
      <c r="E306" s="687" t="s">
        <v>4144</v>
      </c>
      <c r="F306" s="683" t="s">
        <v>4145</v>
      </c>
      <c r="G306" s="683"/>
      <c r="H306" s="195"/>
      <c r="I306" s="42">
        <v>25</v>
      </c>
      <c r="J306" s="42">
        <f t="shared" si="10"/>
        <v>30.25</v>
      </c>
      <c r="K306" s="41"/>
      <c r="L306" s="44">
        <v>379</v>
      </c>
    </row>
    <row r="307" spans="1:12" ht="12.75">
      <c r="A307" s="167"/>
      <c r="B307" s="374" t="s">
        <v>3553</v>
      </c>
      <c r="C307" s="427">
        <v>88888</v>
      </c>
      <c r="D307" s="167"/>
      <c r="E307" s="682" t="s">
        <v>4146</v>
      </c>
      <c r="F307" s="683" t="s">
        <v>4147</v>
      </c>
      <c r="G307" s="683"/>
      <c r="H307" s="195"/>
      <c r="I307" s="42">
        <v>5</v>
      </c>
      <c r="J307" s="42">
        <f t="shared" si="10"/>
        <v>6.05</v>
      </c>
      <c r="K307" s="41"/>
      <c r="L307" s="44">
        <v>379</v>
      </c>
    </row>
    <row r="308" spans="1:12" ht="12.75">
      <c r="A308" s="167"/>
      <c r="B308" s="374" t="s">
        <v>3553</v>
      </c>
      <c r="C308" s="427">
        <v>88888</v>
      </c>
      <c r="D308" s="167"/>
      <c r="E308" s="687" t="s">
        <v>4148</v>
      </c>
      <c r="F308" s="683" t="s">
        <v>4149</v>
      </c>
      <c r="G308" s="683"/>
      <c r="H308" s="195"/>
      <c r="I308" s="42">
        <v>10</v>
      </c>
      <c r="J308" s="42">
        <f t="shared" si="10"/>
        <v>12.1</v>
      </c>
      <c r="K308" s="41"/>
      <c r="L308" s="44">
        <v>379</v>
      </c>
    </row>
    <row r="309" spans="1:12" ht="12.75">
      <c r="A309" s="167"/>
      <c r="B309" s="374" t="s">
        <v>3553</v>
      </c>
      <c r="C309" s="427">
        <v>88888</v>
      </c>
      <c r="D309" s="167"/>
      <c r="E309" s="682" t="s">
        <v>4150</v>
      </c>
      <c r="F309" s="683" t="s">
        <v>4151</v>
      </c>
      <c r="G309" s="683"/>
      <c r="H309" s="195"/>
      <c r="I309" s="42">
        <v>6.5</v>
      </c>
      <c r="J309" s="42">
        <f>+I309*1.21</f>
        <v>7.865</v>
      </c>
      <c r="K309" s="41"/>
      <c r="L309" s="44">
        <v>379</v>
      </c>
    </row>
    <row r="310" spans="1:12" ht="12.75">
      <c r="A310" s="167"/>
      <c r="B310" s="374" t="s">
        <v>3553</v>
      </c>
      <c r="C310" s="427">
        <v>88888</v>
      </c>
      <c r="D310" s="167"/>
      <c r="E310" s="687" t="s">
        <v>4152</v>
      </c>
      <c r="F310" s="683" t="s">
        <v>4153</v>
      </c>
      <c r="G310" s="683"/>
      <c r="H310" s="195"/>
      <c r="I310" s="42">
        <v>11.5</v>
      </c>
      <c r="J310" s="42">
        <f>+I310*1.21</f>
        <v>13.915</v>
      </c>
      <c r="K310" s="41"/>
      <c r="L310" s="44">
        <v>379</v>
      </c>
    </row>
    <row r="311" spans="1:12" ht="12.75">
      <c r="A311" s="167"/>
      <c r="B311" s="374" t="s">
        <v>3553</v>
      </c>
      <c r="C311" s="427">
        <v>88888</v>
      </c>
      <c r="D311" s="167"/>
      <c r="E311" s="687" t="s">
        <v>4154</v>
      </c>
      <c r="F311" s="683" t="s">
        <v>4155</v>
      </c>
      <c r="G311" s="683"/>
      <c r="H311" s="195"/>
      <c r="I311" s="42">
        <v>88</v>
      </c>
      <c r="J311" s="42">
        <f>+I311*1.21</f>
        <v>106.47999999999999</v>
      </c>
      <c r="K311" s="41"/>
      <c r="L311" s="44">
        <v>379</v>
      </c>
    </row>
    <row r="312" spans="1:12" ht="12.75">
      <c r="A312" s="167"/>
      <c r="B312" s="374" t="s">
        <v>3553</v>
      </c>
      <c r="C312" s="427">
        <v>88888</v>
      </c>
      <c r="D312" s="167"/>
      <c r="E312" s="687" t="s">
        <v>4156</v>
      </c>
      <c r="F312" s="683" t="s">
        <v>4157</v>
      </c>
      <c r="G312" s="683"/>
      <c r="H312" s="195"/>
      <c r="I312" s="42">
        <v>41.5</v>
      </c>
      <c r="J312" s="42">
        <f>+I312*1.21</f>
        <v>50.214999999999996</v>
      </c>
      <c r="K312" s="41"/>
      <c r="L312" s="44">
        <v>379</v>
      </c>
    </row>
    <row r="313" spans="1:12" ht="12.75">
      <c r="A313" s="136"/>
      <c r="B313" s="139" t="s">
        <v>3553</v>
      </c>
      <c r="C313" s="688">
        <v>88888</v>
      </c>
      <c r="D313" s="167"/>
      <c r="E313" s="689" t="s">
        <v>4158</v>
      </c>
      <c r="F313" s="690" t="s">
        <v>4159</v>
      </c>
      <c r="G313" s="690"/>
      <c r="H313" s="195"/>
      <c r="I313" s="141">
        <v>41.5</v>
      </c>
      <c r="J313" s="141">
        <f>+I313*1.21</f>
        <v>50.214999999999996</v>
      </c>
      <c r="K313" s="41"/>
      <c r="L313" s="143">
        <v>379</v>
      </c>
    </row>
  </sheetData>
  <mergeCells count="2">
    <mergeCell ref="A1:C1"/>
    <mergeCell ref="I1:J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N71"/>
  <sheetViews>
    <sheetView workbookViewId="0" topLeftCell="A1">
      <selection activeCell="A2" sqref="A1:A16384"/>
    </sheetView>
  </sheetViews>
  <sheetFormatPr defaultColWidth="9.140625" defaultRowHeight="12.75"/>
  <cols>
    <col min="1" max="1" width="8.7109375" style="96" customWidth="1"/>
    <col min="2" max="2" width="5.28125" style="96" customWidth="1"/>
    <col min="3" max="3" width="5.7109375" style="96" customWidth="1"/>
    <col min="4" max="4" width="1.7109375" style="96" customWidth="1"/>
    <col min="5" max="5" width="21.7109375" style="96" customWidth="1"/>
    <col min="6" max="6" width="50.7109375" style="147" customWidth="1"/>
    <col min="7" max="7" width="13.421875" style="147" customWidth="1"/>
    <col min="8" max="8" width="1.7109375" style="476" customWidth="1"/>
    <col min="9" max="10" width="9.140625" style="96" customWidth="1"/>
    <col min="11" max="11" width="1.7109375" style="476" customWidth="1"/>
    <col min="12" max="12" width="6.421875" style="476" bestFit="1" customWidth="1"/>
    <col min="13" max="13" width="1.7109375" style="476" customWidth="1"/>
    <col min="14" max="16384" width="9.140625" style="96" customWidth="1"/>
  </cols>
  <sheetData>
    <row r="1" spans="1:13" ht="39.75" customHeight="1">
      <c r="A1" s="857" t="s">
        <v>99</v>
      </c>
      <c r="B1" s="858"/>
      <c r="C1" s="859"/>
      <c r="D1" s="28"/>
      <c r="E1" s="691" t="s">
        <v>4160</v>
      </c>
      <c r="F1" s="692"/>
      <c r="G1" s="693"/>
      <c r="H1" s="597"/>
      <c r="I1" s="869" t="s">
        <v>101</v>
      </c>
      <c r="J1" s="870"/>
      <c r="K1" s="597"/>
      <c r="L1" s="4" t="s">
        <v>102</v>
      </c>
      <c r="M1" s="597"/>
    </row>
    <row r="2" spans="1:13" ht="12.75">
      <c r="A2" s="8" t="s">
        <v>103</v>
      </c>
      <c r="B2" s="8"/>
      <c r="C2" s="8" t="s">
        <v>104</v>
      </c>
      <c r="D2" s="8"/>
      <c r="E2" s="10" t="s">
        <v>105</v>
      </c>
      <c r="F2" s="694" t="s">
        <v>4161</v>
      </c>
      <c r="G2" s="694"/>
      <c r="H2" s="695"/>
      <c r="I2" s="150" t="s">
        <v>107</v>
      </c>
      <c r="J2" s="151" t="s">
        <v>107</v>
      </c>
      <c r="K2" s="695"/>
      <c r="L2" s="15"/>
      <c r="M2" s="695"/>
    </row>
    <row r="3" spans="1:13" ht="12.75">
      <c r="A3" s="19" t="s">
        <v>108</v>
      </c>
      <c r="B3" s="19"/>
      <c r="C3" s="19" t="s">
        <v>108</v>
      </c>
      <c r="D3" s="19"/>
      <c r="E3" s="21"/>
      <c r="F3" s="694"/>
      <c r="G3" s="694"/>
      <c r="H3" s="695"/>
      <c r="I3" s="152" t="s">
        <v>109</v>
      </c>
      <c r="J3" s="153" t="s">
        <v>110</v>
      </c>
      <c r="K3" s="695"/>
      <c r="L3" s="26"/>
      <c r="M3" s="695"/>
    </row>
    <row r="4" spans="1:13" ht="12.75">
      <c r="A4" s="865"/>
      <c r="B4" s="866"/>
      <c r="C4" s="866"/>
      <c r="D4" s="871"/>
      <c r="E4" s="866"/>
      <c r="F4" s="866"/>
      <c r="G4" s="867"/>
      <c r="H4" s="696"/>
      <c r="I4" s="447"/>
      <c r="J4" s="448"/>
      <c r="K4" s="696"/>
      <c r="L4" s="35"/>
      <c r="M4" s="696"/>
    </row>
    <row r="5" spans="1:13" ht="12.75">
      <c r="A5" s="424">
        <v>788417014</v>
      </c>
      <c r="B5" s="424" t="s">
        <v>4162</v>
      </c>
      <c r="C5" s="697" t="s">
        <v>4163</v>
      </c>
      <c r="D5" s="698"/>
      <c r="E5" s="699" t="s">
        <v>4164</v>
      </c>
      <c r="F5" s="700" t="s">
        <v>4165</v>
      </c>
      <c r="G5" s="700"/>
      <c r="H5" s="593"/>
      <c r="I5" s="701">
        <v>269</v>
      </c>
      <c r="J5" s="702">
        <f aca="true" t="shared" si="0" ref="J5:J10">I5*1.21</f>
        <v>325.49</v>
      </c>
      <c r="K5" s="593"/>
      <c r="L5" s="44">
        <v>420</v>
      </c>
      <c r="M5" s="593"/>
    </row>
    <row r="6" spans="1:13" ht="12.75">
      <c r="A6" s="427">
        <v>788417015</v>
      </c>
      <c r="B6" s="427" t="s">
        <v>4162</v>
      </c>
      <c r="C6" s="703" t="s">
        <v>4166</v>
      </c>
      <c r="D6" s="698"/>
      <c r="E6" s="183" t="s">
        <v>4167</v>
      </c>
      <c r="F6" s="704" t="s">
        <v>4168</v>
      </c>
      <c r="G6" s="704"/>
      <c r="H6" s="593"/>
      <c r="I6" s="705">
        <v>269</v>
      </c>
      <c r="J6" s="706">
        <f t="shared" si="0"/>
        <v>325.49</v>
      </c>
      <c r="K6" s="593"/>
      <c r="L6" s="44">
        <v>420</v>
      </c>
      <c r="M6" s="593"/>
    </row>
    <row r="7" spans="1:13" ht="12.75">
      <c r="A7" s="427">
        <v>788417013</v>
      </c>
      <c r="B7" s="427" t="s">
        <v>4162</v>
      </c>
      <c r="C7" s="703" t="s">
        <v>4169</v>
      </c>
      <c r="D7" s="698"/>
      <c r="E7" s="183" t="s">
        <v>4170</v>
      </c>
      <c r="F7" s="101" t="s">
        <v>4171</v>
      </c>
      <c r="G7" s="704"/>
      <c r="H7" s="593"/>
      <c r="I7" s="705">
        <v>209</v>
      </c>
      <c r="J7" s="706">
        <f t="shared" si="0"/>
        <v>252.89</v>
      </c>
      <c r="K7" s="593"/>
      <c r="L7" s="44">
        <v>420</v>
      </c>
      <c r="M7" s="593"/>
    </row>
    <row r="8" spans="1:13" ht="12.75">
      <c r="A8" s="427">
        <v>788417012</v>
      </c>
      <c r="B8" s="427" t="s">
        <v>4162</v>
      </c>
      <c r="C8" s="707" t="s">
        <v>4172</v>
      </c>
      <c r="D8" s="708"/>
      <c r="E8" s="183" t="s">
        <v>4173</v>
      </c>
      <c r="F8" s="101" t="s">
        <v>4174</v>
      </c>
      <c r="G8" s="704"/>
      <c r="H8" s="593"/>
      <c r="I8" s="705">
        <v>209</v>
      </c>
      <c r="J8" s="706">
        <f t="shared" si="0"/>
        <v>252.89</v>
      </c>
      <c r="K8" s="593"/>
      <c r="L8" s="44">
        <v>420</v>
      </c>
      <c r="M8" s="593"/>
    </row>
    <row r="9" spans="1:13" ht="12.75">
      <c r="A9" s="427">
        <v>788417001</v>
      </c>
      <c r="B9" s="427" t="s">
        <v>4162</v>
      </c>
      <c r="C9" s="707" t="s">
        <v>4172</v>
      </c>
      <c r="D9" s="708"/>
      <c r="E9" s="183" t="s">
        <v>4175</v>
      </c>
      <c r="F9" s="101" t="s">
        <v>4176</v>
      </c>
      <c r="G9" s="704"/>
      <c r="H9" s="593"/>
      <c r="I9" s="705">
        <v>459</v>
      </c>
      <c r="J9" s="706">
        <f t="shared" si="0"/>
        <v>555.39</v>
      </c>
      <c r="K9" s="593"/>
      <c r="L9" s="44">
        <v>420</v>
      </c>
      <c r="M9" s="593"/>
    </row>
    <row r="10" spans="1:13" ht="12.75">
      <c r="A10" s="427">
        <v>788417004</v>
      </c>
      <c r="B10" s="427" t="s">
        <v>4162</v>
      </c>
      <c r="C10" s="707" t="s">
        <v>4177</v>
      </c>
      <c r="D10" s="708"/>
      <c r="E10" s="183" t="s">
        <v>4178</v>
      </c>
      <c r="F10" s="101" t="s">
        <v>4179</v>
      </c>
      <c r="G10" s="704"/>
      <c r="H10" s="593"/>
      <c r="I10" s="709">
        <v>469</v>
      </c>
      <c r="J10" s="710">
        <f t="shared" si="0"/>
        <v>567.49</v>
      </c>
      <c r="K10" s="593"/>
      <c r="L10" s="44">
        <v>420</v>
      </c>
      <c r="M10" s="593"/>
    </row>
    <row r="11" spans="1:13" ht="12.75">
      <c r="A11" s="868"/>
      <c r="B11" s="868"/>
      <c r="C11" s="868"/>
      <c r="D11" s="868"/>
      <c r="E11" s="868"/>
      <c r="F11" s="868"/>
      <c r="G11" s="868"/>
      <c r="H11" s="696"/>
      <c r="I11" s="447"/>
      <c r="J11" s="448"/>
      <c r="K11" s="696"/>
      <c r="L11" s="35"/>
      <c r="M11" s="696"/>
    </row>
    <row r="12" spans="1:13" ht="12.75">
      <c r="A12" s="427">
        <v>788417005</v>
      </c>
      <c r="B12" s="427" t="s">
        <v>4162</v>
      </c>
      <c r="C12" s="711" t="s">
        <v>4180</v>
      </c>
      <c r="D12" s="698"/>
      <c r="E12" s="183" t="s">
        <v>4181</v>
      </c>
      <c r="F12" s="101" t="s">
        <v>4182</v>
      </c>
      <c r="G12" s="704"/>
      <c r="H12" s="593"/>
      <c r="I12" s="712">
        <v>59</v>
      </c>
      <c r="J12" s="702">
        <f aca="true" t="shared" si="1" ref="J12:J17">I12*1.21</f>
        <v>71.39</v>
      </c>
      <c r="K12" s="593"/>
      <c r="L12" s="44">
        <v>420</v>
      </c>
      <c r="M12" s="593"/>
    </row>
    <row r="13" spans="1:13" ht="12.75">
      <c r="A13" s="427">
        <v>788417007</v>
      </c>
      <c r="B13" s="427" t="s">
        <v>4162</v>
      </c>
      <c r="C13" s="711" t="s">
        <v>4183</v>
      </c>
      <c r="D13" s="698"/>
      <c r="E13" s="183" t="s">
        <v>4184</v>
      </c>
      <c r="F13" s="101" t="s">
        <v>4185</v>
      </c>
      <c r="G13" s="704"/>
      <c r="H13" s="593"/>
      <c r="I13" s="705">
        <v>75</v>
      </c>
      <c r="J13" s="706">
        <f t="shared" si="1"/>
        <v>90.75</v>
      </c>
      <c r="K13" s="593"/>
      <c r="L13" s="44">
        <v>420</v>
      </c>
      <c r="M13" s="593"/>
    </row>
    <row r="14" spans="1:13" ht="12.75">
      <c r="A14" s="427">
        <v>788417011</v>
      </c>
      <c r="B14" s="427" t="s">
        <v>4162</v>
      </c>
      <c r="C14" s="711" t="s">
        <v>4186</v>
      </c>
      <c r="D14" s="698"/>
      <c r="E14" s="183" t="s">
        <v>4184</v>
      </c>
      <c r="F14" s="101" t="s">
        <v>4187</v>
      </c>
      <c r="G14" s="713"/>
      <c r="H14" s="714"/>
      <c r="I14" s="705">
        <v>45</v>
      </c>
      <c r="J14" s="706">
        <f t="shared" si="1"/>
        <v>54.449999999999996</v>
      </c>
      <c r="K14" s="714"/>
      <c r="L14" s="44">
        <v>420</v>
      </c>
      <c r="M14" s="714"/>
    </row>
    <row r="15" spans="1:13" ht="12.75">
      <c r="A15" s="427">
        <v>788417006</v>
      </c>
      <c r="B15" s="427" t="s">
        <v>4162</v>
      </c>
      <c r="C15" s="711" t="s">
        <v>4188</v>
      </c>
      <c r="D15" s="698"/>
      <c r="E15" s="183" t="s">
        <v>4189</v>
      </c>
      <c r="F15" s="101" t="s">
        <v>4190</v>
      </c>
      <c r="G15" s="704"/>
      <c r="H15" s="593"/>
      <c r="I15" s="705">
        <v>75</v>
      </c>
      <c r="J15" s="706">
        <f t="shared" si="1"/>
        <v>90.75</v>
      </c>
      <c r="K15" s="593"/>
      <c r="L15" s="44">
        <v>420</v>
      </c>
      <c r="M15" s="593"/>
    </row>
    <row r="16" spans="1:13" ht="12.75">
      <c r="A16" s="427">
        <v>788417010</v>
      </c>
      <c r="B16" s="427" t="s">
        <v>4162</v>
      </c>
      <c r="C16" s="711" t="s">
        <v>4191</v>
      </c>
      <c r="D16" s="698"/>
      <c r="E16" s="541" t="s">
        <v>4192</v>
      </c>
      <c r="F16" s="101" t="s">
        <v>4193</v>
      </c>
      <c r="G16" s="713"/>
      <c r="H16" s="714"/>
      <c r="I16" s="705">
        <v>65</v>
      </c>
      <c r="J16" s="706">
        <f t="shared" si="1"/>
        <v>78.64999999999999</v>
      </c>
      <c r="K16" s="714"/>
      <c r="L16" s="44">
        <v>420</v>
      </c>
      <c r="M16" s="714"/>
    </row>
    <row r="17" spans="1:13" ht="12.75">
      <c r="A17" s="427">
        <v>788417008</v>
      </c>
      <c r="B17" s="427" t="s">
        <v>4162</v>
      </c>
      <c r="C17" s="711" t="s">
        <v>4194</v>
      </c>
      <c r="D17" s="698"/>
      <c r="E17" s="183" t="s">
        <v>4195</v>
      </c>
      <c r="F17" s="101" t="s">
        <v>4196</v>
      </c>
      <c r="G17" s="704"/>
      <c r="H17" s="593"/>
      <c r="I17" s="355">
        <v>119</v>
      </c>
      <c r="J17" s="710">
        <f t="shared" si="1"/>
        <v>143.99</v>
      </c>
      <c r="K17" s="593"/>
      <c r="L17" s="44">
        <v>420</v>
      </c>
      <c r="M17" s="593"/>
    </row>
    <row r="18" spans="1:13" ht="12.75">
      <c r="A18" s="868"/>
      <c r="B18" s="868"/>
      <c r="C18" s="868"/>
      <c r="D18" s="868"/>
      <c r="E18" s="868"/>
      <c r="F18" s="868"/>
      <c r="G18" s="868"/>
      <c r="H18" s="696"/>
      <c r="I18" s="447"/>
      <c r="J18" s="448"/>
      <c r="K18" s="696"/>
      <c r="L18" s="35"/>
      <c r="M18" s="696"/>
    </row>
    <row r="19" spans="1:13" ht="12.75">
      <c r="A19" s="427">
        <v>788418012</v>
      </c>
      <c r="B19" s="715" t="s">
        <v>4162</v>
      </c>
      <c r="C19" s="698" t="s">
        <v>4197</v>
      </c>
      <c r="D19" s="711"/>
      <c r="E19" s="100" t="s">
        <v>4198</v>
      </c>
      <c r="F19" s="101" t="s">
        <v>4199</v>
      </c>
      <c r="G19" s="704"/>
      <c r="H19" s="593"/>
      <c r="I19" s="712">
        <v>3.9</v>
      </c>
      <c r="J19" s="702">
        <f>I19*1.21</f>
        <v>4.718999999999999</v>
      </c>
      <c r="K19" s="593"/>
      <c r="L19" s="44">
        <v>420</v>
      </c>
      <c r="M19" s="593"/>
    </row>
    <row r="20" spans="1:13" ht="12.75">
      <c r="A20" s="427">
        <v>788418013</v>
      </c>
      <c r="B20" s="715" t="s">
        <v>4162</v>
      </c>
      <c r="C20" s="698" t="s">
        <v>4200</v>
      </c>
      <c r="D20" s="711"/>
      <c r="E20" s="100" t="s">
        <v>4201</v>
      </c>
      <c r="F20" s="101" t="s">
        <v>4202</v>
      </c>
      <c r="G20" s="704"/>
      <c r="H20" s="593"/>
      <c r="I20" s="184">
        <v>3.9</v>
      </c>
      <c r="J20" s="706">
        <f>I20*1.21</f>
        <v>4.718999999999999</v>
      </c>
      <c r="K20" s="593"/>
      <c r="L20" s="44">
        <v>420</v>
      </c>
      <c r="M20" s="593"/>
    </row>
    <row r="21" spans="1:13" ht="12.75">
      <c r="A21" s="427">
        <v>788418011</v>
      </c>
      <c r="B21" s="715" t="s">
        <v>4162</v>
      </c>
      <c r="C21" s="698" t="s">
        <v>4203</v>
      </c>
      <c r="D21" s="711"/>
      <c r="E21" s="100" t="s">
        <v>4204</v>
      </c>
      <c r="F21" s="101" t="s">
        <v>4205</v>
      </c>
      <c r="G21" s="704"/>
      <c r="H21" s="593"/>
      <c r="I21" s="184">
        <v>3.9</v>
      </c>
      <c r="J21" s="706">
        <f>I21*1.21</f>
        <v>4.718999999999999</v>
      </c>
      <c r="K21" s="593"/>
      <c r="L21" s="44">
        <v>420</v>
      </c>
      <c r="M21" s="593"/>
    </row>
    <row r="22" spans="1:13" ht="12.75">
      <c r="A22" s="427">
        <v>788417009</v>
      </c>
      <c r="B22" s="715" t="s">
        <v>4162</v>
      </c>
      <c r="C22" s="698" t="s">
        <v>4206</v>
      </c>
      <c r="D22" s="711"/>
      <c r="E22" s="100" t="s">
        <v>4207</v>
      </c>
      <c r="F22" s="101" t="s">
        <v>4208</v>
      </c>
      <c r="G22" s="184"/>
      <c r="H22" s="186"/>
      <c r="I22" s="355">
        <v>30</v>
      </c>
      <c r="J22" s="710">
        <f>I22*1.21</f>
        <v>36.3</v>
      </c>
      <c r="K22" s="186"/>
      <c r="L22" s="44">
        <v>420</v>
      </c>
      <c r="M22" s="186"/>
    </row>
    <row r="23" spans="1:13" ht="12.75">
      <c r="A23" s="868"/>
      <c r="B23" s="868"/>
      <c r="C23" s="868"/>
      <c r="D23" s="868"/>
      <c r="E23" s="868"/>
      <c r="F23" s="868"/>
      <c r="G23" s="868"/>
      <c r="H23" s="696"/>
      <c r="I23" s="447"/>
      <c r="J23" s="448"/>
      <c r="K23" s="696"/>
      <c r="L23" s="35"/>
      <c r="M23" s="696"/>
    </row>
    <row r="24" spans="1:13" ht="12.75">
      <c r="A24" s="424">
        <v>788418001</v>
      </c>
      <c r="B24" s="424" t="s">
        <v>4162</v>
      </c>
      <c r="C24" s="716" t="s">
        <v>4209</v>
      </c>
      <c r="D24" s="711"/>
      <c r="E24" s="371" t="s">
        <v>4210</v>
      </c>
      <c r="F24" s="101" t="s">
        <v>4211</v>
      </c>
      <c r="G24" s="704"/>
      <c r="H24" s="593"/>
      <c r="I24" s="701">
        <v>17.5</v>
      </c>
      <c r="J24" s="702">
        <f>I24*1.21</f>
        <v>21.175</v>
      </c>
      <c r="K24" s="593"/>
      <c r="L24" s="44">
        <v>420</v>
      </c>
      <c r="M24" s="593"/>
    </row>
    <row r="25" spans="1:13" ht="12.75">
      <c r="A25" s="427">
        <v>788418014</v>
      </c>
      <c r="B25" s="427" t="s">
        <v>4162</v>
      </c>
      <c r="C25" s="698" t="s">
        <v>4212</v>
      </c>
      <c r="D25" s="711"/>
      <c r="E25" s="100" t="s">
        <v>4213</v>
      </c>
      <c r="F25" s="101" t="s">
        <v>4211</v>
      </c>
      <c r="G25" s="704"/>
      <c r="H25" s="593"/>
      <c r="I25" s="705">
        <v>6.25</v>
      </c>
      <c r="J25" s="706">
        <f>I25*1.21</f>
        <v>7.5625</v>
      </c>
      <c r="K25" s="593"/>
      <c r="L25" s="44">
        <v>420</v>
      </c>
      <c r="M25" s="593"/>
    </row>
    <row r="26" spans="1:13" ht="12.75">
      <c r="A26" s="428">
        <v>788418003</v>
      </c>
      <c r="B26" s="428" t="s">
        <v>4162</v>
      </c>
      <c r="C26" s="717" t="s">
        <v>4214</v>
      </c>
      <c r="D26" s="711"/>
      <c r="E26" s="137" t="s">
        <v>4215</v>
      </c>
      <c r="F26" s="101" t="s">
        <v>4211</v>
      </c>
      <c r="G26" s="704"/>
      <c r="H26" s="593"/>
      <c r="I26" s="709">
        <v>5.25</v>
      </c>
      <c r="J26" s="710">
        <f>I26*1.21</f>
        <v>6.3525</v>
      </c>
      <c r="K26" s="593"/>
      <c r="L26" s="44">
        <v>420</v>
      </c>
      <c r="M26" s="593"/>
    </row>
    <row r="27" spans="1:13" ht="12.75">
      <c r="A27" s="865"/>
      <c r="B27" s="866"/>
      <c r="C27" s="866"/>
      <c r="D27" s="866"/>
      <c r="E27" s="866"/>
      <c r="F27" s="866"/>
      <c r="G27" s="867"/>
      <c r="H27" s="696"/>
      <c r="I27" s="447"/>
      <c r="J27" s="448"/>
      <c r="K27" s="696"/>
      <c r="L27" s="35"/>
      <c r="M27" s="696"/>
    </row>
    <row r="28" spans="1:13" ht="12.75">
      <c r="A28" s="424">
        <v>788419000</v>
      </c>
      <c r="B28" s="424" t="s">
        <v>4162</v>
      </c>
      <c r="C28" s="716" t="s">
        <v>4216</v>
      </c>
      <c r="D28" s="711"/>
      <c r="E28" s="371" t="s">
        <v>4217</v>
      </c>
      <c r="F28" s="372" t="s">
        <v>4218</v>
      </c>
      <c r="G28" s="704"/>
      <c r="H28" s="593"/>
      <c r="I28" s="712">
        <v>229</v>
      </c>
      <c r="J28" s="702">
        <f>I28*1.21</f>
        <v>277.09</v>
      </c>
      <c r="K28" s="593"/>
      <c r="L28" s="44">
        <v>420</v>
      </c>
      <c r="M28" s="593"/>
    </row>
    <row r="29" spans="1:13" ht="12.75">
      <c r="A29" s="428">
        <v>788419001</v>
      </c>
      <c r="B29" s="428" t="s">
        <v>4162</v>
      </c>
      <c r="C29" s="717" t="s">
        <v>4219</v>
      </c>
      <c r="D29" s="711"/>
      <c r="E29" s="137" t="s">
        <v>4220</v>
      </c>
      <c r="F29" s="381" t="s">
        <v>4221</v>
      </c>
      <c r="G29" s="704"/>
      <c r="H29" s="593"/>
      <c r="I29" s="355">
        <v>25</v>
      </c>
      <c r="J29" s="710">
        <f>I29*1.21</f>
        <v>30.25</v>
      </c>
      <c r="K29" s="593"/>
      <c r="L29" s="44">
        <v>420</v>
      </c>
      <c r="M29" s="593"/>
    </row>
    <row r="30" spans="1:13" ht="12.75">
      <c r="A30" s="865"/>
      <c r="B30" s="866"/>
      <c r="C30" s="866"/>
      <c r="D30" s="866"/>
      <c r="E30" s="866"/>
      <c r="F30" s="866"/>
      <c r="G30" s="867"/>
      <c r="H30" s="696"/>
      <c r="I30" s="447"/>
      <c r="J30" s="718"/>
      <c r="K30" s="696"/>
      <c r="L30" s="35"/>
      <c r="M30" s="696"/>
    </row>
    <row r="31" spans="1:13" ht="12.75">
      <c r="A31" s="424">
        <v>788419002</v>
      </c>
      <c r="B31" s="424" t="s">
        <v>4162</v>
      </c>
      <c r="C31" s="716" t="s">
        <v>4222</v>
      </c>
      <c r="D31" s="711"/>
      <c r="E31" s="371" t="s">
        <v>4223</v>
      </c>
      <c r="F31" s="719" t="s">
        <v>4224</v>
      </c>
      <c r="G31" s="719"/>
      <c r="H31" s="720"/>
      <c r="I31" s="721">
        <v>569</v>
      </c>
      <c r="J31" s="712">
        <f>I31*1.21</f>
        <v>688.49</v>
      </c>
      <c r="K31" s="720"/>
      <c r="L31" s="44">
        <v>420</v>
      </c>
      <c r="M31" s="720"/>
    </row>
    <row r="32" spans="1:13" ht="12.75">
      <c r="A32" s="427">
        <v>788419003</v>
      </c>
      <c r="B32" s="427" t="s">
        <v>4162</v>
      </c>
      <c r="C32" s="698" t="s">
        <v>4225</v>
      </c>
      <c r="D32" s="711"/>
      <c r="E32" s="100" t="s">
        <v>4226</v>
      </c>
      <c r="F32" s="722" t="s">
        <v>4227</v>
      </c>
      <c r="G32" s="722"/>
      <c r="H32" s="720"/>
      <c r="I32" s="721">
        <v>449</v>
      </c>
      <c r="J32" s="184">
        <f aca="true" t="shared" si="2" ref="J32:J41">I32*1.21</f>
        <v>543.29</v>
      </c>
      <c r="K32" s="720"/>
      <c r="L32" s="44">
        <v>420</v>
      </c>
      <c r="M32" s="720"/>
    </row>
    <row r="33" spans="1:13" ht="12.75">
      <c r="A33" s="427">
        <v>78842000</v>
      </c>
      <c r="B33" s="427" t="s">
        <v>4162</v>
      </c>
      <c r="C33" s="698" t="s">
        <v>4228</v>
      </c>
      <c r="D33" s="711"/>
      <c r="E33" s="100" t="s">
        <v>4229</v>
      </c>
      <c r="F33" s="722" t="s">
        <v>4230</v>
      </c>
      <c r="G33" s="722"/>
      <c r="H33" s="720"/>
      <c r="I33" s="721">
        <v>155</v>
      </c>
      <c r="J33" s="184">
        <f t="shared" si="2"/>
        <v>187.54999999999998</v>
      </c>
      <c r="K33" s="720"/>
      <c r="L33" s="44">
        <v>420</v>
      </c>
      <c r="M33" s="720"/>
    </row>
    <row r="34" spans="1:13" ht="12.75">
      <c r="A34" s="427">
        <v>788420001</v>
      </c>
      <c r="B34" s="427" t="s">
        <v>4162</v>
      </c>
      <c r="C34" s="698" t="s">
        <v>4231</v>
      </c>
      <c r="D34" s="711"/>
      <c r="E34" s="100" t="s">
        <v>4232</v>
      </c>
      <c r="F34" s="722" t="s">
        <v>4233</v>
      </c>
      <c r="G34" s="722"/>
      <c r="H34" s="720"/>
      <c r="I34" s="721">
        <v>60</v>
      </c>
      <c r="J34" s="184">
        <f t="shared" si="2"/>
        <v>72.6</v>
      </c>
      <c r="K34" s="720"/>
      <c r="L34" s="44">
        <v>420</v>
      </c>
      <c r="M34" s="720"/>
    </row>
    <row r="35" spans="1:13" ht="12.75">
      <c r="A35" s="427">
        <v>788419009</v>
      </c>
      <c r="B35" s="427" t="s">
        <v>4162</v>
      </c>
      <c r="C35" s="698" t="s">
        <v>4234</v>
      </c>
      <c r="D35" s="711"/>
      <c r="E35" s="100" t="s">
        <v>4235</v>
      </c>
      <c r="F35" s="722" t="s">
        <v>4236</v>
      </c>
      <c r="G35" s="722"/>
      <c r="H35" s="720"/>
      <c r="I35" s="721">
        <v>155</v>
      </c>
      <c r="J35" s="184">
        <f t="shared" si="2"/>
        <v>187.54999999999998</v>
      </c>
      <c r="K35" s="720"/>
      <c r="L35" s="44">
        <v>420</v>
      </c>
      <c r="M35" s="720"/>
    </row>
    <row r="36" spans="1:13" ht="12.75">
      <c r="A36" s="427">
        <v>788419004</v>
      </c>
      <c r="B36" s="427" t="s">
        <v>4162</v>
      </c>
      <c r="C36" s="698" t="s">
        <v>4237</v>
      </c>
      <c r="D36" s="711"/>
      <c r="E36" s="100" t="s">
        <v>4238</v>
      </c>
      <c r="F36" s="722" t="s">
        <v>4239</v>
      </c>
      <c r="G36" s="722"/>
      <c r="H36" s="720"/>
      <c r="I36" s="721">
        <v>819</v>
      </c>
      <c r="J36" s="184">
        <f t="shared" si="2"/>
        <v>990.99</v>
      </c>
      <c r="K36" s="720"/>
      <c r="L36" s="44">
        <v>420</v>
      </c>
      <c r="M36" s="720"/>
    </row>
    <row r="37" spans="1:13" ht="12.75">
      <c r="A37" s="427">
        <v>788419008</v>
      </c>
      <c r="B37" s="427" t="s">
        <v>4162</v>
      </c>
      <c r="C37" s="723">
        <v>88888</v>
      </c>
      <c r="D37" s="724"/>
      <c r="E37" s="100" t="s">
        <v>4240</v>
      </c>
      <c r="F37" s="722" t="s">
        <v>4241</v>
      </c>
      <c r="G37" s="722"/>
      <c r="H37" s="720"/>
      <c r="I37" s="721">
        <v>1849</v>
      </c>
      <c r="J37" s="184">
        <f t="shared" si="2"/>
        <v>2237.29</v>
      </c>
      <c r="K37" s="720"/>
      <c r="L37" s="44">
        <v>420</v>
      </c>
      <c r="M37" s="720"/>
    </row>
    <row r="38" spans="1:13" ht="12.75">
      <c r="A38" s="427">
        <v>788419005</v>
      </c>
      <c r="B38" s="427" t="s">
        <v>4162</v>
      </c>
      <c r="C38" s="698" t="s">
        <v>4242</v>
      </c>
      <c r="D38" s="711"/>
      <c r="E38" s="100" t="s">
        <v>4243</v>
      </c>
      <c r="F38" s="722" t="s">
        <v>4244</v>
      </c>
      <c r="G38" s="722"/>
      <c r="H38" s="720"/>
      <c r="I38" s="721">
        <v>719</v>
      </c>
      <c r="J38" s="184">
        <f t="shared" si="2"/>
        <v>869.99</v>
      </c>
      <c r="K38" s="720"/>
      <c r="L38" s="44">
        <v>420</v>
      </c>
      <c r="M38" s="720"/>
    </row>
    <row r="39" spans="1:13" ht="12.75">
      <c r="A39" s="427">
        <v>788419006</v>
      </c>
      <c r="B39" s="427" t="s">
        <v>4162</v>
      </c>
      <c r="C39" s="698" t="s">
        <v>4245</v>
      </c>
      <c r="D39" s="711"/>
      <c r="E39" s="100" t="s">
        <v>4246</v>
      </c>
      <c r="F39" s="722" t="s">
        <v>4247</v>
      </c>
      <c r="G39" s="722"/>
      <c r="H39" s="720"/>
      <c r="I39" s="725">
        <v>32</v>
      </c>
      <c r="J39" s="184">
        <f t="shared" si="2"/>
        <v>38.72</v>
      </c>
      <c r="K39" s="720"/>
      <c r="L39" s="44">
        <v>420</v>
      </c>
      <c r="M39" s="720"/>
    </row>
    <row r="40" spans="1:13" ht="12.75">
      <c r="A40" s="427">
        <v>788419007</v>
      </c>
      <c r="B40" s="427" t="s">
        <v>4162</v>
      </c>
      <c r="C40" s="698" t="s">
        <v>4248</v>
      </c>
      <c r="D40" s="711"/>
      <c r="E40" s="100" t="s">
        <v>4249</v>
      </c>
      <c r="F40" s="722" t="s">
        <v>4250</v>
      </c>
      <c r="G40" s="722"/>
      <c r="H40" s="720"/>
      <c r="I40" s="725">
        <v>25</v>
      </c>
      <c r="J40" s="184">
        <f t="shared" si="2"/>
        <v>30.25</v>
      </c>
      <c r="K40" s="720"/>
      <c r="L40" s="44">
        <v>420</v>
      </c>
      <c r="M40" s="720"/>
    </row>
    <row r="41" spans="1:13" ht="12.75">
      <c r="A41" s="428">
        <v>788420002</v>
      </c>
      <c r="B41" s="428" t="s">
        <v>4162</v>
      </c>
      <c r="C41" s="717" t="s">
        <v>4251</v>
      </c>
      <c r="D41" s="711"/>
      <c r="E41" s="137" t="s">
        <v>4252</v>
      </c>
      <c r="F41" s="726" t="s">
        <v>4253</v>
      </c>
      <c r="G41" s="727"/>
      <c r="H41" s="720"/>
      <c r="I41" s="725">
        <v>135</v>
      </c>
      <c r="J41" s="355">
        <f t="shared" si="2"/>
        <v>163.35</v>
      </c>
      <c r="K41" s="720"/>
      <c r="L41" s="44">
        <v>420</v>
      </c>
      <c r="M41" s="720"/>
    </row>
    <row r="42" spans="1:13" ht="12.75">
      <c r="A42" s="865"/>
      <c r="B42" s="866"/>
      <c r="C42" s="866"/>
      <c r="D42" s="866"/>
      <c r="E42" s="866"/>
      <c r="F42" s="866"/>
      <c r="G42" s="867"/>
      <c r="H42" s="728"/>
      <c r="I42" s="447"/>
      <c r="J42" s="729"/>
      <c r="K42" s="696"/>
      <c r="L42" s="35"/>
      <c r="M42" s="696"/>
    </row>
    <row r="43" spans="1:13" ht="12.75">
      <c r="A43" s="424"/>
      <c r="B43" s="730" t="s">
        <v>4162</v>
      </c>
      <c r="C43" s="697" t="s">
        <v>4254</v>
      </c>
      <c r="D43" s="731"/>
      <c r="E43" s="368" t="s">
        <v>4255</v>
      </c>
      <c r="F43" s="372" t="s">
        <v>4256</v>
      </c>
      <c r="G43" s="542"/>
      <c r="H43" s="545"/>
      <c r="I43" s="732">
        <v>1430</v>
      </c>
      <c r="J43" s="702">
        <f>I43*1.21</f>
        <v>1730.3</v>
      </c>
      <c r="K43" s="96"/>
      <c r="L43" s="44">
        <v>420</v>
      </c>
      <c r="M43" s="96"/>
    </row>
    <row r="44" spans="1:13" ht="12.75">
      <c r="A44" s="427">
        <v>788424003</v>
      </c>
      <c r="B44" s="733" t="s">
        <v>4162</v>
      </c>
      <c r="C44" s="703" t="s">
        <v>4257</v>
      </c>
      <c r="D44" s="731"/>
      <c r="E44" s="167" t="s">
        <v>4258</v>
      </c>
      <c r="F44" s="101" t="s">
        <v>4259</v>
      </c>
      <c r="G44" s="545"/>
      <c r="H44" s="545"/>
      <c r="I44" s="451">
        <v>715</v>
      </c>
      <c r="J44" s="706">
        <f>I44*1.21</f>
        <v>865.15</v>
      </c>
      <c r="K44" s="96"/>
      <c r="L44" s="44">
        <v>420</v>
      </c>
      <c r="M44" s="96"/>
    </row>
    <row r="45" spans="1:13" ht="12.75">
      <c r="A45" s="427">
        <v>788424000</v>
      </c>
      <c r="B45" s="733" t="s">
        <v>4162</v>
      </c>
      <c r="C45" s="703" t="s">
        <v>4260</v>
      </c>
      <c r="D45" s="731"/>
      <c r="E45" s="167" t="s">
        <v>4261</v>
      </c>
      <c r="F45" s="101" t="s">
        <v>4262</v>
      </c>
      <c r="G45" s="545"/>
      <c r="H45" s="545"/>
      <c r="I45" s="451">
        <v>815</v>
      </c>
      <c r="J45" s="706">
        <f>I45*1.21</f>
        <v>986.15</v>
      </c>
      <c r="K45" s="96"/>
      <c r="L45" s="44">
        <v>420</v>
      </c>
      <c r="M45" s="96"/>
    </row>
    <row r="46" spans="1:13" ht="12.75">
      <c r="A46" s="427">
        <v>788424002</v>
      </c>
      <c r="B46" s="733" t="s">
        <v>4162</v>
      </c>
      <c r="C46" s="703" t="s">
        <v>4263</v>
      </c>
      <c r="D46" s="731"/>
      <c r="E46" s="167" t="s">
        <v>4264</v>
      </c>
      <c r="F46" s="101" t="s">
        <v>4265</v>
      </c>
      <c r="G46" s="545"/>
      <c r="H46" s="545"/>
      <c r="I46" s="451">
        <v>45</v>
      </c>
      <c r="J46" s="706">
        <f>I46*1.21</f>
        <v>54.449999999999996</v>
      </c>
      <c r="K46" s="96"/>
      <c r="L46" s="44">
        <v>420</v>
      </c>
      <c r="M46" s="96"/>
    </row>
    <row r="47" spans="1:13" ht="12.75">
      <c r="A47" s="428">
        <v>788424001</v>
      </c>
      <c r="B47" s="734" t="s">
        <v>4162</v>
      </c>
      <c r="C47" s="735" t="s">
        <v>4266</v>
      </c>
      <c r="D47" s="731"/>
      <c r="E47" s="136" t="s">
        <v>4267</v>
      </c>
      <c r="F47" s="381" t="s">
        <v>4268</v>
      </c>
      <c r="G47" s="545"/>
      <c r="H47" s="545"/>
      <c r="I47" s="142">
        <v>40</v>
      </c>
      <c r="J47" s="710">
        <f>I47*1.21</f>
        <v>48.4</v>
      </c>
      <c r="K47" s="96"/>
      <c r="L47" s="44">
        <v>420</v>
      </c>
      <c r="M47" s="96"/>
    </row>
    <row r="48" spans="1:13" ht="12.75">
      <c r="A48" s="865"/>
      <c r="B48" s="866"/>
      <c r="C48" s="866"/>
      <c r="D48" s="866"/>
      <c r="E48" s="866"/>
      <c r="F48" s="866"/>
      <c r="G48" s="867"/>
      <c r="H48" s="696"/>
      <c r="I48" s="447"/>
      <c r="J48" s="448"/>
      <c r="K48" s="696"/>
      <c r="L48" s="35"/>
      <c r="M48" s="696"/>
    </row>
    <row r="49" spans="1:13" ht="12.75">
      <c r="A49" s="424">
        <v>788421001</v>
      </c>
      <c r="B49" s="424" t="s">
        <v>4162</v>
      </c>
      <c r="C49" s="716" t="s">
        <v>4269</v>
      </c>
      <c r="D49" s="716"/>
      <c r="E49" s="183" t="s">
        <v>4270</v>
      </c>
      <c r="F49" s="372" t="s">
        <v>4271</v>
      </c>
      <c r="G49" s="704"/>
      <c r="H49" s="593"/>
      <c r="I49" s="712">
        <v>99</v>
      </c>
      <c r="J49" s="702">
        <f>I49*1.21</f>
        <v>119.78999999999999</v>
      </c>
      <c r="K49" s="593"/>
      <c r="L49" s="44">
        <v>420</v>
      </c>
      <c r="M49" s="593"/>
    </row>
    <row r="50" spans="1:13" ht="12.75">
      <c r="A50" s="427">
        <v>788421000</v>
      </c>
      <c r="B50" s="427" t="s">
        <v>4162</v>
      </c>
      <c r="C50" s="698" t="s">
        <v>4272</v>
      </c>
      <c r="D50" s="698"/>
      <c r="E50" s="183" t="s">
        <v>4273</v>
      </c>
      <c r="F50" s="101" t="s">
        <v>4274</v>
      </c>
      <c r="G50" s="704"/>
      <c r="H50" s="593"/>
      <c r="I50" s="184">
        <v>149</v>
      </c>
      <c r="J50" s="706">
        <f>I50*1.21</f>
        <v>180.29</v>
      </c>
      <c r="K50" s="593"/>
      <c r="L50" s="44">
        <v>420</v>
      </c>
      <c r="M50" s="593"/>
    </row>
    <row r="51" spans="1:13" ht="12.75">
      <c r="A51" s="427">
        <v>788421007</v>
      </c>
      <c r="B51" s="427" t="s">
        <v>4162</v>
      </c>
      <c r="C51" s="698" t="s">
        <v>4275</v>
      </c>
      <c r="D51" s="698"/>
      <c r="E51" s="183" t="s">
        <v>4276</v>
      </c>
      <c r="F51" s="101" t="s">
        <v>4274</v>
      </c>
      <c r="G51" s="184"/>
      <c r="H51" s="186"/>
      <c r="I51" s="184">
        <v>269</v>
      </c>
      <c r="J51" s="706">
        <f>I51*1.21</f>
        <v>325.49</v>
      </c>
      <c r="K51" s="186"/>
      <c r="L51" s="44">
        <v>420</v>
      </c>
      <c r="M51" s="186"/>
    </row>
    <row r="52" spans="1:13" ht="12.75">
      <c r="A52" s="427">
        <v>788421002</v>
      </c>
      <c r="B52" s="427" t="s">
        <v>4162</v>
      </c>
      <c r="C52" s="698" t="s">
        <v>4277</v>
      </c>
      <c r="D52" s="698"/>
      <c r="E52" s="183" t="s">
        <v>4278</v>
      </c>
      <c r="F52" s="101" t="s">
        <v>4279</v>
      </c>
      <c r="G52" s="704"/>
      <c r="H52" s="593"/>
      <c r="I52" s="184">
        <v>799</v>
      </c>
      <c r="J52" s="706">
        <f>I52*1.21</f>
        <v>966.79</v>
      </c>
      <c r="K52" s="593"/>
      <c r="L52" s="44">
        <v>420</v>
      </c>
      <c r="M52" s="593"/>
    </row>
    <row r="53" spans="1:13" ht="12.75">
      <c r="A53" s="427"/>
      <c r="B53" s="427" t="s">
        <v>4162</v>
      </c>
      <c r="C53" s="698"/>
      <c r="D53" s="698"/>
      <c r="E53" s="183" t="s">
        <v>4280</v>
      </c>
      <c r="F53" s="101" t="s">
        <v>4281</v>
      </c>
      <c r="G53" s="184"/>
      <c r="H53" s="186"/>
      <c r="I53" s="543" t="s">
        <v>1993</v>
      </c>
      <c r="J53" s="736" t="s">
        <v>1993</v>
      </c>
      <c r="K53" s="186"/>
      <c r="L53" s="44">
        <v>420</v>
      </c>
      <c r="M53" s="186"/>
    </row>
    <row r="54" spans="1:13" ht="12.75">
      <c r="A54" s="427">
        <v>788423000</v>
      </c>
      <c r="B54" s="427" t="s">
        <v>4162</v>
      </c>
      <c r="C54" s="698" t="s">
        <v>4282</v>
      </c>
      <c r="D54" s="698"/>
      <c r="E54" s="183" t="s">
        <v>4283</v>
      </c>
      <c r="F54" s="101" t="s">
        <v>4284</v>
      </c>
      <c r="G54" s="704"/>
      <c r="H54" s="593"/>
      <c r="I54" s="184">
        <v>12.5</v>
      </c>
      <c r="J54" s="706">
        <f aca="true" t="shared" si="3" ref="J54:J59">I54*1.21</f>
        <v>15.125</v>
      </c>
      <c r="K54" s="593"/>
      <c r="L54" s="44">
        <v>420</v>
      </c>
      <c r="M54" s="593"/>
    </row>
    <row r="55" spans="1:13" ht="12.75">
      <c r="A55" s="427"/>
      <c r="B55" s="427" t="s">
        <v>4162</v>
      </c>
      <c r="C55" s="698" t="s">
        <v>4285</v>
      </c>
      <c r="D55" s="698"/>
      <c r="E55" s="183" t="s">
        <v>4286</v>
      </c>
      <c r="F55" s="101" t="s">
        <v>4287</v>
      </c>
      <c r="G55" s="704"/>
      <c r="H55" s="593"/>
      <c r="I55" s="184">
        <v>10</v>
      </c>
      <c r="J55" s="706">
        <f t="shared" si="3"/>
        <v>12.1</v>
      </c>
      <c r="K55" s="593"/>
      <c r="L55" s="44">
        <v>420</v>
      </c>
      <c r="M55" s="593"/>
    </row>
    <row r="56" spans="1:13" ht="12.75">
      <c r="A56" s="427">
        <v>788423003</v>
      </c>
      <c r="B56" s="427" t="s">
        <v>4162</v>
      </c>
      <c r="C56" s="698" t="s">
        <v>4288</v>
      </c>
      <c r="D56" s="698"/>
      <c r="E56" s="183" t="s">
        <v>4289</v>
      </c>
      <c r="F56" s="101" t="s">
        <v>4287</v>
      </c>
      <c r="G56" s="704"/>
      <c r="H56" s="593"/>
      <c r="I56" s="184">
        <v>12</v>
      </c>
      <c r="J56" s="706">
        <f t="shared" si="3"/>
        <v>14.52</v>
      </c>
      <c r="K56" s="593"/>
      <c r="L56" s="44">
        <v>420</v>
      </c>
      <c r="M56" s="593"/>
    </row>
    <row r="57" spans="1:13" ht="12.75">
      <c r="A57" s="427">
        <v>788423004</v>
      </c>
      <c r="B57" s="427" t="s">
        <v>4162</v>
      </c>
      <c r="C57" s="698" t="s">
        <v>4290</v>
      </c>
      <c r="D57" s="698"/>
      <c r="E57" s="183" t="s">
        <v>4291</v>
      </c>
      <c r="F57" s="101" t="s">
        <v>4284</v>
      </c>
      <c r="G57" s="704"/>
      <c r="H57" s="593"/>
      <c r="I57" s="184">
        <v>10</v>
      </c>
      <c r="J57" s="706">
        <f t="shared" si="3"/>
        <v>12.1</v>
      </c>
      <c r="K57" s="593"/>
      <c r="L57" s="44">
        <v>420</v>
      </c>
      <c r="M57" s="593"/>
    </row>
    <row r="58" spans="1:13" ht="12.75">
      <c r="A58" s="427">
        <v>788423007</v>
      </c>
      <c r="B58" s="427" t="s">
        <v>4162</v>
      </c>
      <c r="C58" s="698" t="s">
        <v>4292</v>
      </c>
      <c r="D58" s="698"/>
      <c r="E58" s="183" t="s">
        <v>4293</v>
      </c>
      <c r="F58" s="101" t="s">
        <v>4294</v>
      </c>
      <c r="G58" s="704"/>
      <c r="H58" s="593"/>
      <c r="I58" s="184">
        <v>59</v>
      </c>
      <c r="J58" s="706">
        <f t="shared" si="3"/>
        <v>71.39</v>
      </c>
      <c r="K58" s="593"/>
      <c r="L58" s="44">
        <v>420</v>
      </c>
      <c r="M58" s="593"/>
    </row>
    <row r="59" spans="1:13" ht="12.75">
      <c r="A59" s="428">
        <v>788423008</v>
      </c>
      <c r="B59" s="428" t="s">
        <v>4162</v>
      </c>
      <c r="C59" s="717" t="s">
        <v>4292</v>
      </c>
      <c r="D59" s="717"/>
      <c r="E59" s="183" t="s">
        <v>4293</v>
      </c>
      <c r="F59" s="381" t="s">
        <v>4295</v>
      </c>
      <c r="G59" s="704"/>
      <c r="H59" s="593"/>
      <c r="I59" s="355">
        <v>69</v>
      </c>
      <c r="J59" s="710">
        <f t="shared" si="3"/>
        <v>83.49</v>
      </c>
      <c r="K59" s="593"/>
      <c r="L59" s="44">
        <v>420</v>
      </c>
      <c r="M59" s="593"/>
    </row>
    <row r="60" spans="1:13" ht="12.75">
      <c r="A60" s="865"/>
      <c r="B60" s="866"/>
      <c r="C60" s="866"/>
      <c r="D60" s="866"/>
      <c r="E60" s="866"/>
      <c r="F60" s="866"/>
      <c r="G60" s="867"/>
      <c r="H60" s="696"/>
      <c r="I60" s="447"/>
      <c r="J60" s="448"/>
      <c r="K60" s="696"/>
      <c r="L60" s="35"/>
      <c r="M60" s="696"/>
    </row>
    <row r="61" spans="1:13" ht="12.75">
      <c r="A61" s="372">
        <v>788421003</v>
      </c>
      <c r="B61" s="424" t="s">
        <v>4162</v>
      </c>
      <c r="C61" s="716" t="s">
        <v>4296</v>
      </c>
      <c r="D61" s="716"/>
      <c r="E61" s="183" t="s">
        <v>2153</v>
      </c>
      <c r="F61" s="700" t="s">
        <v>2154</v>
      </c>
      <c r="G61" s="704"/>
      <c r="H61" s="593"/>
      <c r="I61" s="712">
        <v>1199</v>
      </c>
      <c r="J61" s="706">
        <f>I61*1.21</f>
        <v>1450.79</v>
      </c>
      <c r="K61" s="593"/>
      <c r="L61" s="44">
        <v>420</v>
      </c>
      <c r="M61" s="593"/>
    </row>
    <row r="62" spans="1:13" ht="12.75">
      <c r="A62" s="101">
        <v>788421004</v>
      </c>
      <c r="B62" s="427" t="s">
        <v>4162</v>
      </c>
      <c r="C62" s="698" t="s">
        <v>2155</v>
      </c>
      <c r="D62" s="698"/>
      <c r="E62" s="183" t="s">
        <v>2156</v>
      </c>
      <c r="F62" s="704" t="s">
        <v>2154</v>
      </c>
      <c r="G62" s="704"/>
      <c r="H62" s="593"/>
      <c r="I62" s="184">
        <v>1349</v>
      </c>
      <c r="J62" s="706">
        <f>I62*1.21</f>
        <v>1632.29</v>
      </c>
      <c r="K62" s="593"/>
      <c r="L62" s="44">
        <v>420</v>
      </c>
      <c r="M62" s="593"/>
    </row>
    <row r="63" spans="1:13" ht="12.75">
      <c r="A63" s="101">
        <v>788421005</v>
      </c>
      <c r="B63" s="427" t="s">
        <v>4162</v>
      </c>
      <c r="C63" s="698" t="s">
        <v>2157</v>
      </c>
      <c r="D63" s="698"/>
      <c r="E63" s="183" t="s">
        <v>2158</v>
      </c>
      <c r="F63" s="704" t="s">
        <v>2159</v>
      </c>
      <c r="G63" s="704"/>
      <c r="H63" s="593"/>
      <c r="I63" s="184">
        <v>1449</v>
      </c>
      <c r="J63" s="706">
        <f>I63*1.21</f>
        <v>1753.29</v>
      </c>
      <c r="K63" s="593"/>
      <c r="L63" s="44">
        <v>420</v>
      </c>
      <c r="M63" s="593"/>
    </row>
    <row r="64" spans="1:13" ht="12.75">
      <c r="A64" s="381">
        <v>788421006</v>
      </c>
      <c r="B64" s="428" t="s">
        <v>4162</v>
      </c>
      <c r="C64" s="717" t="s">
        <v>2160</v>
      </c>
      <c r="D64" s="717"/>
      <c r="E64" s="737" t="s">
        <v>2161</v>
      </c>
      <c r="F64" s="738" t="s">
        <v>2159</v>
      </c>
      <c r="G64" s="738"/>
      <c r="H64" s="593"/>
      <c r="I64" s="355">
        <v>1549</v>
      </c>
      <c r="J64" s="710">
        <f>I64*1.21</f>
        <v>1874.29</v>
      </c>
      <c r="K64" s="593"/>
      <c r="L64" s="143">
        <v>420</v>
      </c>
      <c r="M64" s="593"/>
    </row>
    <row r="65" spans="6:13" ht="12.75">
      <c r="F65" s="739"/>
      <c r="G65" s="739"/>
      <c r="H65" s="186"/>
      <c r="K65" s="186"/>
      <c r="L65" s="186"/>
      <c r="M65" s="186"/>
    </row>
    <row r="66" spans="1:13" ht="12.75">
      <c r="A66" s="865"/>
      <c r="B66" s="866"/>
      <c r="C66" s="866"/>
      <c r="D66" s="866"/>
      <c r="E66" s="866"/>
      <c r="F66" s="866"/>
      <c r="G66" s="867"/>
      <c r="H66" s="696"/>
      <c r="I66" s="447"/>
      <c r="J66" s="448"/>
      <c r="K66" s="96"/>
      <c r="L66" s="35"/>
      <c r="M66" s="96"/>
    </row>
    <row r="67" spans="1:14" ht="12.75">
      <c r="A67" s="545"/>
      <c r="B67" s="740" t="s">
        <v>4162</v>
      </c>
      <c r="C67" s="711" t="s">
        <v>2162</v>
      </c>
      <c r="D67" s="711"/>
      <c r="E67" s="183" t="s">
        <v>2163</v>
      </c>
      <c r="F67" s="704" t="s">
        <v>2164</v>
      </c>
      <c r="G67" s="704"/>
      <c r="H67" s="593"/>
      <c r="I67" s="741">
        <v>59</v>
      </c>
      <c r="J67" s="194">
        <f>I67*1.21</f>
        <v>71.39</v>
      </c>
      <c r="K67" s="96"/>
      <c r="L67" s="44">
        <v>420</v>
      </c>
      <c r="M67" s="96"/>
      <c r="N67" s="494"/>
    </row>
    <row r="68" spans="1:14" ht="12.75">
      <c r="A68" s="742"/>
      <c r="B68" s="743" t="s">
        <v>4162</v>
      </c>
      <c r="C68" s="744" t="s">
        <v>2165</v>
      </c>
      <c r="D68" s="745"/>
      <c r="E68" s="737" t="s">
        <v>2163</v>
      </c>
      <c r="F68" s="738" t="s">
        <v>2166</v>
      </c>
      <c r="G68" s="738"/>
      <c r="H68" s="593"/>
      <c r="I68" s="334">
        <v>59</v>
      </c>
      <c r="J68" s="746">
        <f>I68*1.21</f>
        <v>71.39</v>
      </c>
      <c r="K68" s="96"/>
      <c r="L68" s="143">
        <v>420</v>
      </c>
      <c r="M68" s="96"/>
      <c r="N68" s="494"/>
    </row>
    <row r="69" spans="1:14" ht="12.75">
      <c r="A69" s="865"/>
      <c r="B69" s="866"/>
      <c r="C69" s="866"/>
      <c r="D69" s="866"/>
      <c r="E69" s="866"/>
      <c r="F69" s="866"/>
      <c r="G69" s="867"/>
      <c r="H69" s="696"/>
      <c r="I69" s="447"/>
      <c r="J69" s="448"/>
      <c r="K69" s="96"/>
      <c r="L69" s="35"/>
      <c r="M69" s="96"/>
      <c r="N69" s="494"/>
    </row>
    <row r="70" spans="1:14" ht="12.75">
      <c r="A70" s="747"/>
      <c r="B70" s="748" t="s">
        <v>4162</v>
      </c>
      <c r="C70" s="749">
        <v>1130</v>
      </c>
      <c r="D70" s="749"/>
      <c r="E70" s="750" t="s">
        <v>2167</v>
      </c>
      <c r="F70" s="751" t="s">
        <v>2168</v>
      </c>
      <c r="G70" s="751"/>
      <c r="H70" s="593"/>
      <c r="I70" s="752">
        <v>249</v>
      </c>
      <c r="J70" s="753">
        <f>I70*1.21</f>
        <v>301.28999999999996</v>
      </c>
      <c r="K70" s="96"/>
      <c r="L70" s="754">
        <v>420</v>
      </c>
      <c r="M70" s="96"/>
      <c r="N70" s="494"/>
    </row>
    <row r="71" spans="9:14" ht="12.75">
      <c r="I71" s="476"/>
      <c r="J71" s="476"/>
      <c r="K71" s="96"/>
      <c r="L71" s="96"/>
      <c r="M71" s="96"/>
      <c r="N71" s="494"/>
    </row>
  </sheetData>
  <mergeCells count="13">
    <mergeCell ref="A1:C1"/>
    <mergeCell ref="I1:J1"/>
    <mergeCell ref="A4:G4"/>
    <mergeCell ref="A11:G11"/>
    <mergeCell ref="A18:G18"/>
    <mergeCell ref="A23:G23"/>
    <mergeCell ref="A27:G27"/>
    <mergeCell ref="A30:G30"/>
    <mergeCell ref="A69:G69"/>
    <mergeCell ref="A42:G42"/>
    <mergeCell ref="A48:G48"/>
    <mergeCell ref="A60:G60"/>
    <mergeCell ref="A66:G6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L28"/>
  <sheetViews>
    <sheetView workbookViewId="0" topLeftCell="A1">
      <selection activeCell="A1" sqref="A1:IV16384"/>
    </sheetView>
  </sheetViews>
  <sheetFormatPr defaultColWidth="9.140625" defaultRowHeight="12.75"/>
  <cols>
    <col min="1" max="2" width="8.7109375" style="96" customWidth="1"/>
    <col min="3" max="3" width="5.7109375" style="96" customWidth="1"/>
    <col min="4" max="4" width="1.7109375" style="96" customWidth="1"/>
    <col min="5" max="5" width="21.7109375" style="96" customWidth="1"/>
    <col min="6" max="6" width="63.421875" style="96" customWidth="1"/>
    <col min="7" max="7" width="6.421875" style="96" customWidth="1"/>
    <col min="8" max="8" width="1.7109375" style="102" customWidth="1"/>
    <col min="9" max="10" width="8.7109375" style="96" customWidth="1"/>
    <col min="11" max="11" width="1.7109375" style="96" customWidth="1"/>
    <col min="12" max="12" width="9.140625" style="96" customWidth="1"/>
    <col min="13" max="13" width="1.7109375" style="96" customWidth="1"/>
    <col min="14" max="16384" width="9.140625" style="96" customWidth="1"/>
  </cols>
  <sheetData>
    <row r="1" spans="1:12" ht="39.75" customHeight="1">
      <c r="A1" s="872" t="s">
        <v>99</v>
      </c>
      <c r="B1" s="873"/>
      <c r="C1" s="874"/>
      <c r="D1" s="755"/>
      <c r="E1" s="756" t="s">
        <v>2169</v>
      </c>
      <c r="F1" s="757"/>
      <c r="G1" s="758"/>
      <c r="H1" s="759"/>
      <c r="I1" s="875" t="s">
        <v>2170</v>
      </c>
      <c r="J1" s="876"/>
      <c r="L1" s="760" t="s">
        <v>102</v>
      </c>
    </row>
    <row r="2" spans="1:12" ht="12.75">
      <c r="A2" s="761" t="s">
        <v>103</v>
      </c>
      <c r="B2" s="762"/>
      <c r="C2" s="763" t="s">
        <v>104</v>
      </c>
      <c r="D2" s="762"/>
      <c r="E2" s="763" t="s">
        <v>105</v>
      </c>
      <c r="F2" s="762" t="s">
        <v>4161</v>
      </c>
      <c r="G2" s="764"/>
      <c r="H2" s="765"/>
      <c r="I2" s="766" t="s">
        <v>107</v>
      </c>
      <c r="J2" s="767" t="s">
        <v>107</v>
      </c>
      <c r="L2" s="15"/>
    </row>
    <row r="3" spans="1:12" ht="12.75">
      <c r="A3" s="768" t="s">
        <v>108</v>
      </c>
      <c r="B3" s="769"/>
      <c r="C3" s="770" t="s">
        <v>108</v>
      </c>
      <c r="D3" s="769"/>
      <c r="E3" s="770"/>
      <c r="F3" s="769"/>
      <c r="G3" s="771"/>
      <c r="H3" s="765"/>
      <c r="I3" s="772" t="s">
        <v>109</v>
      </c>
      <c r="J3" s="773" t="s">
        <v>110</v>
      </c>
      <c r="L3" s="26"/>
    </row>
    <row r="4" spans="1:12" ht="12.75">
      <c r="A4" s="774" t="s">
        <v>2171</v>
      </c>
      <c r="B4" s="775"/>
      <c r="C4" s="775"/>
      <c r="D4" s="775"/>
      <c r="E4" s="775"/>
      <c r="F4" s="775"/>
      <c r="G4" s="776"/>
      <c r="H4" s="777"/>
      <c r="I4" s="774"/>
      <c r="J4" s="776"/>
      <c r="L4" s="35"/>
    </row>
    <row r="5" spans="1:12" ht="38.25">
      <c r="A5" s="778"/>
      <c r="B5" s="778" t="s">
        <v>2172</v>
      </c>
      <c r="C5" s="779">
        <v>8888</v>
      </c>
      <c r="D5" s="779"/>
      <c r="E5" s="780" t="s">
        <v>2173</v>
      </c>
      <c r="F5" s="781" t="s">
        <v>2174</v>
      </c>
      <c r="G5" s="782"/>
      <c r="H5" s="783"/>
      <c r="I5" s="784" t="s">
        <v>1994</v>
      </c>
      <c r="J5" s="784" t="s">
        <v>1994</v>
      </c>
      <c r="L5" s="785">
        <v>386</v>
      </c>
    </row>
    <row r="6" spans="1:12" ht="25.5">
      <c r="A6" s="119"/>
      <c r="B6" s="119" t="s">
        <v>2172</v>
      </c>
      <c r="C6" s="786">
        <v>8888</v>
      </c>
      <c r="D6" s="786"/>
      <c r="E6" s="787" t="s">
        <v>2175</v>
      </c>
      <c r="F6" s="788" t="s">
        <v>2176</v>
      </c>
      <c r="G6" s="789"/>
      <c r="H6" s="790"/>
      <c r="I6" s="791" t="s">
        <v>1994</v>
      </c>
      <c r="J6" s="791" t="s">
        <v>1994</v>
      </c>
      <c r="L6" s="785">
        <v>386</v>
      </c>
    </row>
    <row r="7" spans="1:12" ht="12.75">
      <c r="A7" s="119"/>
      <c r="B7" s="119" t="s">
        <v>2172</v>
      </c>
      <c r="C7" s="786">
        <v>8888</v>
      </c>
      <c r="D7" s="786"/>
      <c r="E7" s="787" t="s">
        <v>2177</v>
      </c>
      <c r="F7" s="788" t="s">
        <v>2178</v>
      </c>
      <c r="G7" s="789"/>
      <c r="H7" s="790"/>
      <c r="I7" s="791" t="s">
        <v>1994</v>
      </c>
      <c r="J7" s="791" t="s">
        <v>1994</v>
      </c>
      <c r="L7" s="785">
        <v>386</v>
      </c>
    </row>
    <row r="8" spans="1:12" ht="12.75">
      <c r="A8" s="792"/>
      <c r="B8" s="792" t="s">
        <v>2172</v>
      </c>
      <c r="C8" s="793">
        <v>8888</v>
      </c>
      <c r="D8" s="793"/>
      <c r="E8" s="794" t="s">
        <v>2179</v>
      </c>
      <c r="F8" s="795" t="s">
        <v>2180</v>
      </c>
      <c r="G8" s="796"/>
      <c r="H8" s="783"/>
      <c r="I8" s="797" t="s">
        <v>1994</v>
      </c>
      <c r="J8" s="797" t="s">
        <v>1994</v>
      </c>
      <c r="L8" s="785">
        <v>386</v>
      </c>
    </row>
    <row r="9" spans="1:12" ht="12.75">
      <c r="A9" s="774" t="s">
        <v>2181</v>
      </c>
      <c r="B9" s="775"/>
      <c r="C9" s="775"/>
      <c r="D9" s="775"/>
      <c r="E9" s="775"/>
      <c r="F9" s="775"/>
      <c r="G9" s="776"/>
      <c r="H9" s="777"/>
      <c r="I9" s="774"/>
      <c r="J9" s="776"/>
      <c r="L9" s="35"/>
    </row>
    <row r="10" spans="1:12" ht="38.25">
      <c r="A10" s="778"/>
      <c r="B10" s="778" t="s">
        <v>2172</v>
      </c>
      <c r="C10" s="779">
        <v>8888</v>
      </c>
      <c r="D10" s="779"/>
      <c r="E10" s="780" t="s">
        <v>2182</v>
      </c>
      <c r="F10" s="781" t="s">
        <v>2183</v>
      </c>
      <c r="G10" s="782"/>
      <c r="H10" s="783"/>
      <c r="I10" s="784" t="s">
        <v>1994</v>
      </c>
      <c r="J10" s="784" t="s">
        <v>1994</v>
      </c>
      <c r="L10" s="785">
        <v>386</v>
      </c>
    </row>
    <row r="11" spans="1:12" ht="12.75">
      <c r="A11" s="792"/>
      <c r="B11" s="792" t="s">
        <v>2172</v>
      </c>
      <c r="C11" s="798">
        <v>8888</v>
      </c>
      <c r="D11" s="798"/>
      <c r="E11" s="799" t="s">
        <v>2184</v>
      </c>
      <c r="F11" s="795" t="s">
        <v>2185</v>
      </c>
      <c r="G11" s="796"/>
      <c r="H11" s="783"/>
      <c r="I11" s="797" t="s">
        <v>1994</v>
      </c>
      <c r="J11" s="797" t="s">
        <v>1994</v>
      </c>
      <c r="L11" s="785">
        <v>386</v>
      </c>
    </row>
    <row r="12" spans="1:12" ht="12.75">
      <c r="A12" s="774" t="s">
        <v>2186</v>
      </c>
      <c r="B12" s="775"/>
      <c r="C12" s="775"/>
      <c r="D12" s="775"/>
      <c r="E12" s="775"/>
      <c r="F12" s="775"/>
      <c r="G12" s="776"/>
      <c r="H12" s="777"/>
      <c r="I12" s="800"/>
      <c r="J12" s="801"/>
      <c r="L12" s="35"/>
    </row>
    <row r="13" spans="1:12" ht="12.75">
      <c r="A13" s="778"/>
      <c r="B13" s="778" t="s">
        <v>2172</v>
      </c>
      <c r="C13" s="779">
        <v>8888</v>
      </c>
      <c r="D13" s="779"/>
      <c r="E13" s="780" t="s">
        <v>2187</v>
      </c>
      <c r="F13" s="781" t="s">
        <v>2188</v>
      </c>
      <c r="G13" s="782"/>
      <c r="H13" s="783"/>
      <c r="I13" s="784" t="s">
        <v>1994</v>
      </c>
      <c r="J13" s="784" t="s">
        <v>1994</v>
      </c>
      <c r="L13" s="785">
        <v>386</v>
      </c>
    </row>
    <row r="14" spans="1:12" ht="12.75">
      <c r="A14" s="119"/>
      <c r="B14" s="119" t="s">
        <v>2172</v>
      </c>
      <c r="C14" s="786">
        <v>8888</v>
      </c>
      <c r="D14" s="786"/>
      <c r="E14" s="787" t="s">
        <v>2189</v>
      </c>
      <c r="F14" s="802" t="s">
        <v>2190</v>
      </c>
      <c r="G14" s="803"/>
      <c r="H14" s="783"/>
      <c r="I14" s="791" t="s">
        <v>1994</v>
      </c>
      <c r="J14" s="791" t="s">
        <v>1994</v>
      </c>
      <c r="L14" s="785">
        <v>386</v>
      </c>
    </row>
    <row r="15" spans="1:12" ht="51">
      <c r="A15" s="119"/>
      <c r="B15" s="119" t="s">
        <v>2172</v>
      </c>
      <c r="C15" s="786">
        <v>8888</v>
      </c>
      <c r="D15" s="786"/>
      <c r="E15" s="787" t="s">
        <v>2191</v>
      </c>
      <c r="F15" s="788" t="s">
        <v>2192</v>
      </c>
      <c r="G15" s="789"/>
      <c r="H15" s="790"/>
      <c r="I15" s="791" t="s">
        <v>1994</v>
      </c>
      <c r="J15" s="791" t="s">
        <v>1994</v>
      </c>
      <c r="L15" s="785">
        <v>386</v>
      </c>
    </row>
    <row r="16" spans="1:12" ht="12.75">
      <c r="A16" s="119"/>
      <c r="B16" s="119" t="s">
        <v>2172</v>
      </c>
      <c r="C16" s="786">
        <v>8888</v>
      </c>
      <c r="D16" s="786"/>
      <c r="E16" s="787" t="s">
        <v>2193</v>
      </c>
      <c r="F16" s="802" t="s">
        <v>2194</v>
      </c>
      <c r="G16" s="803"/>
      <c r="H16" s="783"/>
      <c r="I16" s="791" t="s">
        <v>1994</v>
      </c>
      <c r="J16" s="791" t="s">
        <v>1994</v>
      </c>
      <c r="L16" s="785">
        <v>386</v>
      </c>
    </row>
    <row r="17" spans="1:12" ht="51">
      <c r="A17" s="119"/>
      <c r="B17" s="119" t="s">
        <v>2172</v>
      </c>
      <c r="C17" s="786">
        <v>8888</v>
      </c>
      <c r="D17" s="786"/>
      <c r="E17" s="787" t="s">
        <v>2195</v>
      </c>
      <c r="F17" s="788" t="s">
        <v>2196</v>
      </c>
      <c r="G17" s="789"/>
      <c r="H17" s="790"/>
      <c r="I17" s="791" t="s">
        <v>1994</v>
      </c>
      <c r="J17" s="791" t="s">
        <v>1994</v>
      </c>
      <c r="L17" s="785">
        <v>386</v>
      </c>
    </row>
    <row r="18" spans="1:12" ht="25.5">
      <c r="A18" s="119"/>
      <c r="B18" s="119" t="s">
        <v>2172</v>
      </c>
      <c r="C18" s="786">
        <v>8888</v>
      </c>
      <c r="D18" s="786"/>
      <c r="E18" s="787" t="s">
        <v>2197</v>
      </c>
      <c r="F18" s="788" t="s">
        <v>2198</v>
      </c>
      <c r="G18" s="789"/>
      <c r="H18" s="790"/>
      <c r="I18" s="791" t="s">
        <v>1994</v>
      </c>
      <c r="J18" s="791" t="s">
        <v>1994</v>
      </c>
      <c r="L18" s="785">
        <v>386</v>
      </c>
    </row>
    <row r="19" spans="1:12" ht="25.5">
      <c r="A19" s="119"/>
      <c r="B19" s="119" t="s">
        <v>2172</v>
      </c>
      <c r="C19" s="786">
        <v>8888</v>
      </c>
      <c r="D19" s="786"/>
      <c r="E19" s="787" t="s">
        <v>2199</v>
      </c>
      <c r="F19" s="788" t="s">
        <v>3409</v>
      </c>
      <c r="G19" s="789"/>
      <c r="H19" s="790"/>
      <c r="I19" s="791" t="s">
        <v>1994</v>
      </c>
      <c r="J19" s="791" t="s">
        <v>1994</v>
      </c>
      <c r="L19" s="785">
        <v>386</v>
      </c>
    </row>
    <row r="20" spans="1:12" ht="12.75">
      <c r="A20" s="119"/>
      <c r="B20" s="119" t="s">
        <v>2172</v>
      </c>
      <c r="C20" s="786">
        <v>8888</v>
      </c>
      <c r="D20" s="786"/>
      <c r="E20" s="787" t="s">
        <v>3410</v>
      </c>
      <c r="F20" s="802" t="s">
        <v>3411</v>
      </c>
      <c r="G20" s="803"/>
      <c r="H20" s="783"/>
      <c r="I20" s="791" t="s">
        <v>1994</v>
      </c>
      <c r="J20" s="791" t="s">
        <v>1994</v>
      </c>
      <c r="L20" s="785">
        <v>386</v>
      </c>
    </row>
    <row r="21" spans="1:12" ht="12.75">
      <c r="A21" s="119"/>
      <c r="B21" s="119" t="s">
        <v>2172</v>
      </c>
      <c r="C21" s="786">
        <v>8888</v>
      </c>
      <c r="D21" s="786"/>
      <c r="E21" s="787" t="s">
        <v>3412</v>
      </c>
      <c r="F21" s="802" t="s">
        <v>3413</v>
      </c>
      <c r="G21" s="803"/>
      <c r="H21" s="783"/>
      <c r="I21" s="791" t="s">
        <v>1994</v>
      </c>
      <c r="J21" s="791" t="s">
        <v>1994</v>
      </c>
      <c r="L21" s="785">
        <v>386</v>
      </c>
    </row>
    <row r="22" spans="1:12" ht="12.75">
      <c r="A22" s="119"/>
      <c r="B22" s="119" t="s">
        <v>2172</v>
      </c>
      <c r="C22" s="786">
        <v>8888</v>
      </c>
      <c r="D22" s="786"/>
      <c r="E22" s="787" t="s">
        <v>3414</v>
      </c>
      <c r="F22" s="802" t="s">
        <v>3415</v>
      </c>
      <c r="G22" s="803"/>
      <c r="H22" s="783"/>
      <c r="I22" s="791" t="s">
        <v>1994</v>
      </c>
      <c r="J22" s="791" t="s">
        <v>1994</v>
      </c>
      <c r="L22" s="785">
        <v>386</v>
      </c>
    </row>
    <row r="23" spans="1:12" ht="12.75">
      <c r="A23" s="119"/>
      <c r="B23" s="119" t="s">
        <v>2172</v>
      </c>
      <c r="C23" s="786">
        <v>8888</v>
      </c>
      <c r="D23" s="786"/>
      <c r="E23" s="787" t="s">
        <v>3416</v>
      </c>
      <c r="F23" s="802" t="s">
        <v>3417</v>
      </c>
      <c r="G23" s="803"/>
      <c r="H23" s="783"/>
      <c r="I23" s="791" t="s">
        <v>1994</v>
      </c>
      <c r="J23" s="791" t="s">
        <v>1994</v>
      </c>
      <c r="L23" s="785">
        <v>386</v>
      </c>
    </row>
    <row r="24" spans="1:12" ht="38.25">
      <c r="A24" s="119"/>
      <c r="B24" s="119" t="s">
        <v>2172</v>
      </c>
      <c r="C24" s="786">
        <v>8888</v>
      </c>
      <c r="D24" s="786"/>
      <c r="E24" s="787" t="s">
        <v>3418</v>
      </c>
      <c r="F24" s="788" t="s">
        <v>3419</v>
      </c>
      <c r="G24" s="789"/>
      <c r="H24" s="790"/>
      <c r="I24" s="791" t="s">
        <v>1994</v>
      </c>
      <c r="J24" s="791" t="s">
        <v>1994</v>
      </c>
      <c r="L24" s="785">
        <v>386</v>
      </c>
    </row>
    <row r="25" spans="1:12" ht="12.75">
      <c r="A25" s="119"/>
      <c r="B25" s="119" t="s">
        <v>2172</v>
      </c>
      <c r="C25" s="786">
        <v>8888</v>
      </c>
      <c r="D25" s="786"/>
      <c r="E25" s="787" t="s">
        <v>3420</v>
      </c>
      <c r="F25" s="802" t="s">
        <v>3421</v>
      </c>
      <c r="G25" s="803"/>
      <c r="H25" s="783"/>
      <c r="I25" s="791" t="s">
        <v>1994</v>
      </c>
      <c r="J25" s="791" t="s">
        <v>1994</v>
      </c>
      <c r="L25" s="785">
        <v>386</v>
      </c>
    </row>
    <row r="26" spans="1:12" ht="12.75">
      <c r="A26" s="119"/>
      <c r="B26" s="119" t="s">
        <v>2172</v>
      </c>
      <c r="C26" s="786">
        <v>8888</v>
      </c>
      <c r="D26" s="786"/>
      <c r="E26" s="787" t="s">
        <v>3422</v>
      </c>
      <c r="F26" s="802" t="s">
        <v>3423</v>
      </c>
      <c r="G26" s="803"/>
      <c r="H26" s="783"/>
      <c r="I26" s="791" t="s">
        <v>1994</v>
      </c>
      <c r="J26" s="791" t="s">
        <v>1994</v>
      </c>
      <c r="L26" s="785">
        <v>386</v>
      </c>
    </row>
    <row r="27" spans="1:12" ht="12.75">
      <c r="A27" s="119"/>
      <c r="B27" s="119" t="s">
        <v>2172</v>
      </c>
      <c r="C27" s="786">
        <v>8888</v>
      </c>
      <c r="D27" s="786"/>
      <c r="E27" s="787" t="s">
        <v>3424</v>
      </c>
      <c r="F27" s="802" t="s">
        <v>3425</v>
      </c>
      <c r="G27" s="803"/>
      <c r="H27" s="783"/>
      <c r="I27" s="791" t="s">
        <v>1994</v>
      </c>
      <c r="J27" s="791" t="s">
        <v>1994</v>
      </c>
      <c r="L27" s="785">
        <v>386</v>
      </c>
    </row>
    <row r="28" spans="1:12" ht="12.75">
      <c r="A28" s="792"/>
      <c r="B28" s="792" t="s">
        <v>2172</v>
      </c>
      <c r="C28" s="798">
        <v>8888</v>
      </c>
      <c r="D28" s="798"/>
      <c r="E28" s="799" t="s">
        <v>3426</v>
      </c>
      <c r="F28" s="795" t="s">
        <v>3427</v>
      </c>
      <c r="G28" s="796"/>
      <c r="H28" s="783"/>
      <c r="I28" s="797" t="s">
        <v>1994</v>
      </c>
      <c r="J28" s="797" t="s">
        <v>1994</v>
      </c>
      <c r="L28" s="804">
        <v>386</v>
      </c>
    </row>
  </sheetData>
  <mergeCells count="2">
    <mergeCell ref="A1:C1"/>
    <mergeCell ref="I1:J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L33"/>
  <sheetViews>
    <sheetView tabSelected="1" workbookViewId="0" topLeftCell="J1">
      <selection activeCell="H43" sqref="H43"/>
    </sheetView>
  </sheetViews>
  <sheetFormatPr defaultColWidth="9.140625" defaultRowHeight="12.75"/>
  <cols>
    <col min="1" max="1" width="8.7109375" style="96" customWidth="1"/>
    <col min="2" max="2" width="6.421875" style="96" customWidth="1"/>
    <col min="3" max="3" width="5.7109375" style="96" customWidth="1"/>
    <col min="4" max="4" width="1.7109375" style="96" customWidth="1"/>
    <col min="5" max="5" width="21.7109375" style="96" customWidth="1"/>
    <col min="6" max="6" width="49.7109375" style="96" customWidth="1"/>
    <col min="7" max="7" width="5.7109375" style="96" customWidth="1"/>
    <col min="8" max="8" width="1.7109375" style="102" customWidth="1"/>
    <col min="9" max="10" width="8.7109375" style="96" customWidth="1"/>
    <col min="11" max="11" width="1.7109375" style="96" customWidth="1"/>
    <col min="12" max="16384" width="9.140625" style="96" customWidth="1"/>
  </cols>
  <sheetData>
    <row r="1" spans="1:12" ht="39.75" customHeight="1">
      <c r="A1" s="872" t="s">
        <v>99</v>
      </c>
      <c r="B1" s="873"/>
      <c r="C1" s="874"/>
      <c r="D1" s="805"/>
      <c r="E1" s="806" t="s">
        <v>3428</v>
      </c>
      <c r="F1" s="807"/>
      <c r="G1" s="808"/>
      <c r="H1" s="809"/>
      <c r="I1" s="875" t="s">
        <v>101</v>
      </c>
      <c r="J1" s="876"/>
      <c r="L1" s="810" t="s">
        <v>102</v>
      </c>
    </row>
    <row r="2" spans="1:12" ht="12.75">
      <c r="A2" s="811" t="s">
        <v>103</v>
      </c>
      <c r="B2" s="812"/>
      <c r="C2" s="811"/>
      <c r="D2" s="812"/>
      <c r="E2" s="813" t="s">
        <v>105</v>
      </c>
      <c r="F2" s="814" t="s">
        <v>106</v>
      </c>
      <c r="G2" s="815"/>
      <c r="H2" s="816"/>
      <c r="I2" s="817" t="s">
        <v>107</v>
      </c>
      <c r="J2" s="818" t="s">
        <v>107</v>
      </c>
      <c r="L2" s="445"/>
    </row>
    <row r="3" spans="1:12" ht="12.75">
      <c r="A3" s="819" t="s">
        <v>108</v>
      </c>
      <c r="B3" s="820"/>
      <c r="C3" s="819"/>
      <c r="D3" s="820"/>
      <c r="E3" s="821"/>
      <c r="F3" s="822"/>
      <c r="G3" s="823"/>
      <c r="H3" s="816"/>
      <c r="I3" s="824" t="s">
        <v>109</v>
      </c>
      <c r="J3" s="825" t="s">
        <v>110</v>
      </c>
      <c r="L3" s="446"/>
    </row>
    <row r="4" spans="1:12" ht="12.75" customHeight="1">
      <c r="A4" s="826" t="s">
        <v>3429</v>
      </c>
      <c r="B4" s="827"/>
      <c r="C4" s="827"/>
      <c r="D4" s="827"/>
      <c r="E4" s="827"/>
      <c r="F4" s="827"/>
      <c r="G4" s="828"/>
      <c r="H4" s="829"/>
      <c r="I4" s="826"/>
      <c r="J4" s="828"/>
      <c r="L4" s="449"/>
    </row>
    <row r="5" spans="1:12" ht="12.75">
      <c r="A5" s="830" t="s">
        <v>3430</v>
      </c>
      <c r="B5" s="831" t="s">
        <v>3431</v>
      </c>
      <c r="C5" s="832" t="s">
        <v>3432</v>
      </c>
      <c r="D5" s="833"/>
      <c r="E5" s="834" t="s">
        <v>3433</v>
      </c>
      <c r="F5" s="835" t="s">
        <v>3434</v>
      </c>
      <c r="G5" s="836" t="s">
        <v>1011</v>
      </c>
      <c r="H5" s="837"/>
      <c r="I5" s="293">
        <v>30</v>
      </c>
      <c r="J5" s="184">
        <f aca="true" t="shared" si="0" ref="J5:J11">I5*1.21</f>
        <v>36.3</v>
      </c>
      <c r="L5" s="838">
        <v>386</v>
      </c>
    </row>
    <row r="6" spans="1:12" ht="12.75">
      <c r="A6" s="839" t="s">
        <v>3435</v>
      </c>
      <c r="B6" s="831" t="s">
        <v>3431</v>
      </c>
      <c r="C6" s="840" t="s">
        <v>3432</v>
      </c>
      <c r="D6" s="831"/>
      <c r="E6" s="841" t="s">
        <v>3436</v>
      </c>
      <c r="F6" s="842" t="s">
        <v>3434</v>
      </c>
      <c r="G6" s="843" t="s">
        <v>1011</v>
      </c>
      <c r="H6" s="515"/>
      <c r="I6" s="184">
        <v>50</v>
      </c>
      <c r="J6" s="184">
        <f t="shared" si="0"/>
        <v>60.5</v>
      </c>
      <c r="L6" s="374">
        <v>386</v>
      </c>
    </row>
    <row r="7" spans="1:12" ht="12.75">
      <c r="A7" s="844" t="s">
        <v>3437</v>
      </c>
      <c r="B7" s="831" t="s">
        <v>3431</v>
      </c>
      <c r="C7" s="549" t="s">
        <v>3432</v>
      </c>
      <c r="D7" s="845"/>
      <c r="E7" s="512" t="s">
        <v>3438</v>
      </c>
      <c r="F7" s="534" t="s">
        <v>3439</v>
      </c>
      <c r="G7" s="514" t="s">
        <v>1011</v>
      </c>
      <c r="H7" s="515"/>
      <c r="I7" s="293">
        <v>52.5</v>
      </c>
      <c r="J7" s="184">
        <f t="shared" si="0"/>
        <v>63.525</v>
      </c>
      <c r="L7" s="374">
        <v>386</v>
      </c>
    </row>
    <row r="8" spans="1:12" ht="12.75">
      <c r="A8" s="844" t="s">
        <v>3440</v>
      </c>
      <c r="B8" s="831" t="s">
        <v>3431</v>
      </c>
      <c r="C8" s="549" t="s">
        <v>3432</v>
      </c>
      <c r="D8" s="845"/>
      <c r="E8" s="512" t="s">
        <v>3441</v>
      </c>
      <c r="F8" s="183" t="s">
        <v>3442</v>
      </c>
      <c r="G8" s="514" t="s">
        <v>1011</v>
      </c>
      <c r="H8" s="515"/>
      <c r="I8" s="293">
        <v>35</v>
      </c>
      <c r="J8" s="184">
        <f t="shared" si="0"/>
        <v>42.35</v>
      </c>
      <c r="L8" s="374">
        <v>386</v>
      </c>
    </row>
    <row r="9" spans="1:12" ht="12.75">
      <c r="A9" s="844" t="s">
        <v>3443</v>
      </c>
      <c r="B9" s="831" t="s">
        <v>3431</v>
      </c>
      <c r="C9" s="549" t="s">
        <v>3432</v>
      </c>
      <c r="D9" s="845"/>
      <c r="E9" s="512" t="s">
        <v>3444</v>
      </c>
      <c r="F9" s="534" t="s">
        <v>3445</v>
      </c>
      <c r="G9" s="514" t="s">
        <v>1011</v>
      </c>
      <c r="H9" s="515"/>
      <c r="I9" s="293">
        <v>20</v>
      </c>
      <c r="J9" s="184">
        <f t="shared" si="0"/>
        <v>24.2</v>
      </c>
      <c r="L9" s="374">
        <v>386</v>
      </c>
    </row>
    <row r="10" spans="1:12" ht="12.75">
      <c r="A10" s="844" t="s">
        <v>3446</v>
      </c>
      <c r="B10" s="831" t="s">
        <v>3431</v>
      </c>
      <c r="C10" s="549" t="s">
        <v>3432</v>
      </c>
      <c r="D10" s="845"/>
      <c r="E10" s="512" t="s">
        <v>3447</v>
      </c>
      <c r="F10" s="534" t="s">
        <v>3448</v>
      </c>
      <c r="G10" s="514" t="s">
        <v>1011</v>
      </c>
      <c r="H10" s="515"/>
      <c r="I10" s="293">
        <v>25</v>
      </c>
      <c r="J10" s="184">
        <f t="shared" si="0"/>
        <v>30.25</v>
      </c>
      <c r="L10" s="374">
        <v>386</v>
      </c>
    </row>
    <row r="11" spans="1:12" ht="12.75">
      <c r="A11" s="844" t="s">
        <v>3449</v>
      </c>
      <c r="B11" s="831" t="s">
        <v>3431</v>
      </c>
      <c r="C11" s="549" t="s">
        <v>3432</v>
      </c>
      <c r="D11" s="845"/>
      <c r="E11" s="512" t="s">
        <v>3450</v>
      </c>
      <c r="F11" s="534" t="s">
        <v>3451</v>
      </c>
      <c r="G11" s="514" t="s">
        <v>1011</v>
      </c>
      <c r="H11" s="515"/>
      <c r="I11" s="293">
        <v>52.5</v>
      </c>
      <c r="J11" s="184">
        <f t="shared" si="0"/>
        <v>63.525</v>
      </c>
      <c r="L11" s="374">
        <v>386</v>
      </c>
    </row>
    <row r="12" spans="1:12" ht="12.75" customHeight="1">
      <c r="A12" s="846" t="s">
        <v>3452</v>
      </c>
      <c r="B12" s="847"/>
      <c r="C12" s="847"/>
      <c r="D12" s="847"/>
      <c r="E12" s="847"/>
      <c r="F12" s="847"/>
      <c r="G12" s="848"/>
      <c r="H12" s="829"/>
      <c r="I12" s="846"/>
      <c r="J12" s="848"/>
      <c r="L12" s="449"/>
    </row>
    <row r="13" spans="1:12" ht="12.75">
      <c r="A13" s="427">
        <v>688368107</v>
      </c>
      <c r="B13" s="831" t="s">
        <v>3431</v>
      </c>
      <c r="C13" s="849">
        <v>88888</v>
      </c>
      <c r="D13" s="733"/>
      <c r="E13" s="100" t="s">
        <v>3453</v>
      </c>
      <c r="F13" s="850" t="s">
        <v>3434</v>
      </c>
      <c r="G13" s="546" t="s">
        <v>1011</v>
      </c>
      <c r="H13" s="597"/>
      <c r="I13" s="293">
        <v>49</v>
      </c>
      <c r="J13" s="184">
        <f aca="true" t="shared" si="1" ref="J13:J18">I13*1.21</f>
        <v>59.29</v>
      </c>
      <c r="L13" s="374">
        <v>386</v>
      </c>
    </row>
    <row r="14" spans="1:12" ht="12.75">
      <c r="A14" s="427">
        <v>688368144</v>
      </c>
      <c r="B14" s="831" t="s">
        <v>3431</v>
      </c>
      <c r="C14" s="849">
        <v>88888</v>
      </c>
      <c r="D14" s="733"/>
      <c r="E14" s="100" t="s">
        <v>3453</v>
      </c>
      <c r="F14" s="850" t="s">
        <v>3434</v>
      </c>
      <c r="G14" s="546" t="s">
        <v>3454</v>
      </c>
      <c r="H14" s="597"/>
      <c r="I14" s="293">
        <v>49</v>
      </c>
      <c r="J14" s="184">
        <f t="shared" si="1"/>
        <v>59.29</v>
      </c>
      <c r="L14" s="374">
        <v>386</v>
      </c>
    </row>
    <row r="15" spans="1:12" ht="12.75">
      <c r="A15" s="427">
        <v>688368121</v>
      </c>
      <c r="B15" s="831" t="s">
        <v>3431</v>
      </c>
      <c r="C15" s="849">
        <v>88888</v>
      </c>
      <c r="D15" s="733"/>
      <c r="E15" s="100" t="s">
        <v>3455</v>
      </c>
      <c r="F15" s="183" t="s">
        <v>3439</v>
      </c>
      <c r="G15" s="546" t="s">
        <v>1011</v>
      </c>
      <c r="H15" s="597"/>
      <c r="I15" s="293">
        <v>51</v>
      </c>
      <c r="J15" s="184">
        <f t="shared" si="1"/>
        <v>61.71</v>
      </c>
      <c r="L15" s="374">
        <v>386</v>
      </c>
    </row>
    <row r="16" spans="1:12" ht="12.75">
      <c r="A16" s="427">
        <v>688368169</v>
      </c>
      <c r="B16" s="831" t="s">
        <v>3431</v>
      </c>
      <c r="C16" s="849">
        <v>88888</v>
      </c>
      <c r="D16" s="733"/>
      <c r="E16" s="100" t="s">
        <v>3455</v>
      </c>
      <c r="F16" s="183" t="s">
        <v>3439</v>
      </c>
      <c r="G16" s="546" t="s">
        <v>3454</v>
      </c>
      <c r="H16" s="597"/>
      <c r="I16" s="293">
        <v>51</v>
      </c>
      <c r="J16" s="184">
        <f t="shared" si="1"/>
        <v>61.71</v>
      </c>
      <c r="L16" s="374">
        <v>386</v>
      </c>
    </row>
    <row r="17" spans="1:12" ht="12.75">
      <c r="A17" s="427">
        <v>688368164</v>
      </c>
      <c r="B17" s="831" t="s">
        <v>3431</v>
      </c>
      <c r="C17" s="849">
        <v>88888</v>
      </c>
      <c r="D17" s="733"/>
      <c r="E17" s="100" t="s">
        <v>3456</v>
      </c>
      <c r="F17" s="183" t="s">
        <v>3457</v>
      </c>
      <c r="G17" s="546" t="s">
        <v>1011</v>
      </c>
      <c r="H17" s="597"/>
      <c r="I17" s="293">
        <v>51</v>
      </c>
      <c r="J17" s="184">
        <f t="shared" si="1"/>
        <v>61.71</v>
      </c>
      <c r="L17" s="374">
        <v>386</v>
      </c>
    </row>
    <row r="18" spans="1:12" ht="12.75">
      <c r="A18" s="427">
        <v>688368279</v>
      </c>
      <c r="B18" s="831" t="s">
        <v>3431</v>
      </c>
      <c r="C18" s="849">
        <v>88888</v>
      </c>
      <c r="D18" s="733"/>
      <c r="E18" s="100" t="s">
        <v>3456</v>
      </c>
      <c r="F18" s="183" t="s">
        <v>3457</v>
      </c>
      <c r="G18" s="546" t="s">
        <v>3454</v>
      </c>
      <c r="H18" s="597"/>
      <c r="I18" s="293">
        <v>51</v>
      </c>
      <c r="J18" s="184">
        <f t="shared" si="1"/>
        <v>61.71</v>
      </c>
      <c r="L18" s="374">
        <v>386</v>
      </c>
    </row>
    <row r="19" spans="1:12" ht="12.75" customHeight="1">
      <c r="A19" s="846" t="s">
        <v>3458</v>
      </c>
      <c r="B19" s="847"/>
      <c r="C19" s="847"/>
      <c r="D19" s="847"/>
      <c r="E19" s="847"/>
      <c r="F19" s="847"/>
      <c r="G19" s="848"/>
      <c r="H19" s="829"/>
      <c r="I19" s="846"/>
      <c r="J19" s="848"/>
      <c r="L19" s="449"/>
    </row>
    <row r="20" spans="1:12" ht="12.75">
      <c r="A20" s="851" t="s">
        <v>3459</v>
      </c>
      <c r="B20" s="831" t="s">
        <v>3431</v>
      </c>
      <c r="C20" s="549" t="s">
        <v>3432</v>
      </c>
      <c r="D20" s="845"/>
      <c r="E20" s="512" t="s">
        <v>3460</v>
      </c>
      <c r="F20" s="534" t="s">
        <v>3461</v>
      </c>
      <c r="G20" s="514" t="s">
        <v>1011</v>
      </c>
      <c r="H20" s="515"/>
      <c r="I20" s="293">
        <v>109</v>
      </c>
      <c r="J20" s="184">
        <f>I20*1.21</f>
        <v>131.89</v>
      </c>
      <c r="L20" s="374">
        <v>386</v>
      </c>
    </row>
    <row r="21" spans="1:12" ht="12.75">
      <c r="A21" s="428">
        <v>688368110</v>
      </c>
      <c r="B21" s="831" t="s">
        <v>3431</v>
      </c>
      <c r="C21" s="849">
        <v>88888</v>
      </c>
      <c r="D21" s="733"/>
      <c r="E21" s="100" t="s">
        <v>3462</v>
      </c>
      <c r="F21" s="183" t="s">
        <v>3461</v>
      </c>
      <c r="G21" s="546" t="s">
        <v>1011</v>
      </c>
      <c r="H21" s="597"/>
      <c r="I21" s="293">
        <v>63</v>
      </c>
      <c r="J21" s="184">
        <f>I21*1.21</f>
        <v>76.23</v>
      </c>
      <c r="L21" s="374">
        <v>386</v>
      </c>
    </row>
    <row r="22" spans="1:12" ht="12.75" customHeight="1">
      <c r="A22" s="846" t="s">
        <v>3463</v>
      </c>
      <c r="B22" s="847"/>
      <c r="C22" s="847"/>
      <c r="D22" s="847"/>
      <c r="E22" s="847"/>
      <c r="F22" s="847"/>
      <c r="G22" s="848"/>
      <c r="H22" s="829"/>
      <c r="I22" s="846"/>
      <c r="J22" s="848"/>
      <c r="L22" s="449"/>
    </row>
    <row r="23" spans="1:12" ht="12.75">
      <c r="A23" s="851" t="s">
        <v>3464</v>
      </c>
      <c r="B23" s="831" t="s">
        <v>3431</v>
      </c>
      <c r="C23" s="549" t="s">
        <v>3432</v>
      </c>
      <c r="D23" s="845"/>
      <c r="E23" s="512" t="s">
        <v>3465</v>
      </c>
      <c r="F23" s="534" t="s">
        <v>3466</v>
      </c>
      <c r="G23" s="514" t="s">
        <v>1011</v>
      </c>
      <c r="H23" s="515"/>
      <c r="I23" s="293">
        <v>8.5</v>
      </c>
      <c r="J23" s="184">
        <f>I23*1.21</f>
        <v>10.285</v>
      </c>
      <c r="L23" s="374">
        <v>386</v>
      </c>
    </row>
    <row r="24" spans="1:12" ht="12.75">
      <c r="A24" s="844" t="s">
        <v>3467</v>
      </c>
      <c r="B24" s="831" t="s">
        <v>3431</v>
      </c>
      <c r="C24" s="549" t="s">
        <v>3432</v>
      </c>
      <c r="D24" s="845"/>
      <c r="E24" s="512" t="s">
        <v>3468</v>
      </c>
      <c r="F24" s="534" t="s">
        <v>3469</v>
      </c>
      <c r="G24" s="514" t="s">
        <v>1011</v>
      </c>
      <c r="H24" s="515"/>
      <c r="I24" s="293">
        <v>21</v>
      </c>
      <c r="J24" s="184">
        <f>I24*1.21</f>
        <v>25.41</v>
      </c>
      <c r="L24" s="374">
        <v>386</v>
      </c>
    </row>
    <row r="25" spans="1:12" ht="12.75" customHeight="1">
      <c r="A25" s="852" t="s">
        <v>3470</v>
      </c>
      <c r="B25" s="831" t="s">
        <v>3431</v>
      </c>
      <c r="C25" s="549" t="s">
        <v>3432</v>
      </c>
      <c r="D25" s="845"/>
      <c r="E25" s="512" t="s">
        <v>3471</v>
      </c>
      <c r="F25" s="534" t="s">
        <v>3472</v>
      </c>
      <c r="G25" s="514" t="s">
        <v>1011</v>
      </c>
      <c r="H25" s="515"/>
      <c r="I25" s="293">
        <v>44.5</v>
      </c>
      <c r="J25" s="184">
        <f>I25*1.21</f>
        <v>53.845</v>
      </c>
      <c r="L25" s="374">
        <v>386</v>
      </c>
    </row>
    <row r="26" spans="1:12" ht="12.75" customHeight="1">
      <c r="A26" s="846" t="s">
        <v>3473</v>
      </c>
      <c r="B26" s="847"/>
      <c r="C26" s="847"/>
      <c r="D26" s="847"/>
      <c r="E26" s="847"/>
      <c r="F26" s="847"/>
      <c r="G26" s="848"/>
      <c r="H26" s="829"/>
      <c r="I26" s="846"/>
      <c r="J26" s="848"/>
      <c r="L26" s="449"/>
    </row>
    <row r="27" spans="1:12" ht="12.75">
      <c r="A27" s="853" t="s">
        <v>3474</v>
      </c>
      <c r="B27" s="831" t="s">
        <v>3431</v>
      </c>
      <c r="C27" s="840" t="s">
        <v>3432</v>
      </c>
      <c r="D27" s="831"/>
      <c r="E27" s="841" t="s">
        <v>3475</v>
      </c>
      <c r="F27" s="842" t="s">
        <v>3476</v>
      </c>
      <c r="G27" s="843" t="s">
        <v>1011</v>
      </c>
      <c r="H27" s="515"/>
      <c r="I27" s="184">
        <v>77</v>
      </c>
      <c r="J27" s="184">
        <f aca="true" t="shared" si="2" ref="J27:J33">I27*1.21</f>
        <v>93.17</v>
      </c>
      <c r="L27" s="374">
        <v>386</v>
      </c>
    </row>
    <row r="28" spans="1:12" ht="12.75">
      <c r="A28" s="427">
        <v>688368010</v>
      </c>
      <c r="B28" s="831" t="s">
        <v>3431</v>
      </c>
      <c r="C28" s="849">
        <v>88888</v>
      </c>
      <c r="D28" s="733"/>
      <c r="E28" s="100" t="s">
        <v>3477</v>
      </c>
      <c r="F28" s="850" t="s">
        <v>3478</v>
      </c>
      <c r="G28" s="546" t="s">
        <v>1011</v>
      </c>
      <c r="H28" s="597"/>
      <c r="I28" s="293">
        <v>9.5</v>
      </c>
      <c r="J28" s="184">
        <f t="shared" si="2"/>
        <v>11.495</v>
      </c>
      <c r="L28" s="374">
        <v>386</v>
      </c>
    </row>
    <row r="29" spans="1:12" ht="12.75">
      <c r="A29" s="427">
        <v>688368065</v>
      </c>
      <c r="B29" s="831" t="s">
        <v>3431</v>
      </c>
      <c r="C29" s="849">
        <v>88888</v>
      </c>
      <c r="D29" s="733"/>
      <c r="E29" s="100" t="s">
        <v>3479</v>
      </c>
      <c r="F29" s="183" t="s">
        <v>3480</v>
      </c>
      <c r="G29" s="546"/>
      <c r="H29" s="597"/>
      <c r="I29" s="293">
        <v>18</v>
      </c>
      <c r="J29" s="184">
        <f t="shared" si="2"/>
        <v>21.78</v>
      </c>
      <c r="L29" s="374">
        <v>386</v>
      </c>
    </row>
    <row r="30" spans="1:12" ht="12.75">
      <c r="A30" s="844" t="s">
        <v>3481</v>
      </c>
      <c r="B30" s="831" t="s">
        <v>3431</v>
      </c>
      <c r="C30" s="549" t="s">
        <v>3432</v>
      </c>
      <c r="D30" s="845"/>
      <c r="E30" s="512" t="s">
        <v>3482</v>
      </c>
      <c r="F30" s="534" t="s">
        <v>3483</v>
      </c>
      <c r="G30" s="514" t="s">
        <v>3454</v>
      </c>
      <c r="H30" s="515"/>
      <c r="I30" s="293">
        <v>7.5</v>
      </c>
      <c r="J30" s="184">
        <f t="shared" si="2"/>
        <v>9.075</v>
      </c>
      <c r="L30" s="374">
        <v>386</v>
      </c>
    </row>
    <row r="31" spans="1:12" ht="12.75">
      <c r="A31" s="427">
        <v>688368065</v>
      </c>
      <c r="B31" s="831" t="s">
        <v>3431</v>
      </c>
      <c r="C31" s="849">
        <v>88888</v>
      </c>
      <c r="D31" s="733"/>
      <c r="E31" s="512" t="s">
        <v>3482</v>
      </c>
      <c r="F31" s="534" t="s">
        <v>3483</v>
      </c>
      <c r="G31" s="514" t="s">
        <v>1011</v>
      </c>
      <c r="H31" s="515"/>
      <c r="I31" s="293">
        <v>8</v>
      </c>
      <c r="J31" s="184">
        <f t="shared" si="2"/>
        <v>9.68</v>
      </c>
      <c r="L31" s="374">
        <v>386</v>
      </c>
    </row>
    <row r="32" spans="1:12" ht="12.75">
      <c r="A32" s="844" t="s">
        <v>3484</v>
      </c>
      <c r="B32" s="831" t="s">
        <v>3431</v>
      </c>
      <c r="C32" s="549" t="s">
        <v>3432</v>
      </c>
      <c r="D32" s="845"/>
      <c r="E32" s="512" t="s">
        <v>3485</v>
      </c>
      <c r="F32" s="534" t="s">
        <v>3486</v>
      </c>
      <c r="G32" s="514"/>
      <c r="H32" s="515"/>
      <c r="I32" s="293">
        <v>56</v>
      </c>
      <c r="J32" s="184">
        <f t="shared" si="2"/>
        <v>67.75999999999999</v>
      </c>
      <c r="L32" s="374">
        <v>386</v>
      </c>
    </row>
    <row r="33" spans="1:12" ht="12.75">
      <c r="A33" s="428">
        <v>688368060</v>
      </c>
      <c r="B33" s="854" t="s">
        <v>3431</v>
      </c>
      <c r="C33" s="855">
        <v>88888</v>
      </c>
      <c r="D33" s="427"/>
      <c r="E33" s="856" t="s">
        <v>3487</v>
      </c>
      <c r="F33" s="555" t="s">
        <v>3488</v>
      </c>
      <c r="G33" s="556"/>
      <c r="H33" s="515"/>
      <c r="I33" s="334">
        <v>90</v>
      </c>
      <c r="J33" s="355">
        <f t="shared" si="2"/>
        <v>108.89999999999999</v>
      </c>
      <c r="L33" s="139">
        <v>386</v>
      </c>
    </row>
  </sheetData>
  <mergeCells count="2">
    <mergeCell ref="A1:C1"/>
    <mergeCell ref="I1:J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186"/>
  <sheetViews>
    <sheetView workbookViewId="0" topLeftCell="A1">
      <selection activeCell="P4" sqref="P4"/>
    </sheetView>
  </sheetViews>
  <sheetFormatPr defaultColWidth="9.140625" defaultRowHeight="12.75"/>
  <cols>
    <col min="1" max="1" width="7.421875" style="145" bestFit="1" customWidth="1"/>
    <col min="2" max="2" width="5.421875" style="145" bestFit="1" customWidth="1"/>
    <col min="3" max="3" width="5.28125" style="275" bestFit="1" customWidth="1"/>
    <col min="4" max="4" width="1.7109375" style="96" customWidth="1"/>
    <col min="5" max="5" width="21.7109375" style="147" customWidth="1"/>
    <col min="6" max="6" width="54.7109375" style="96" customWidth="1"/>
    <col min="7" max="7" width="10.7109375" style="96" bestFit="1" customWidth="1"/>
    <col min="8" max="8" width="1.7109375" style="0" customWidth="1"/>
    <col min="9" max="10" width="8.8515625" style="0" customWidth="1"/>
    <col min="11" max="11" width="1.7109375" style="0" customWidth="1"/>
    <col min="12" max="12" width="6.421875" style="276" bestFit="1" customWidth="1"/>
    <col min="13" max="13" width="1.7109375" style="0" customWidth="1"/>
    <col min="14" max="19" width="9.140625" style="5" customWidth="1"/>
    <col min="20" max="16384" width="8.8515625" style="0" customWidth="1"/>
  </cols>
  <sheetData>
    <row r="1" spans="1:12" ht="50.25" customHeight="1">
      <c r="A1" s="857" t="s">
        <v>99</v>
      </c>
      <c r="B1" s="858"/>
      <c r="C1" s="859"/>
      <c r="D1" s="1"/>
      <c r="E1" s="1" t="s">
        <v>509</v>
      </c>
      <c r="F1" s="2"/>
      <c r="G1" s="3"/>
      <c r="I1" s="860" t="s">
        <v>101</v>
      </c>
      <c r="J1" s="861"/>
      <c r="L1" s="4" t="s">
        <v>102</v>
      </c>
    </row>
    <row r="2" spans="1:16" ht="12.75">
      <c r="A2" s="6" t="s">
        <v>103</v>
      </c>
      <c r="B2" s="9"/>
      <c r="C2" s="8" t="s">
        <v>104</v>
      </c>
      <c r="D2" s="9"/>
      <c r="E2" s="10" t="s">
        <v>105</v>
      </c>
      <c r="F2" s="11" t="s">
        <v>106</v>
      </c>
      <c r="G2" s="12" t="s">
        <v>510</v>
      </c>
      <c r="I2" s="150" t="s">
        <v>107</v>
      </c>
      <c r="J2" s="151" t="s">
        <v>107</v>
      </c>
      <c r="L2" s="15"/>
      <c r="P2" s="16"/>
    </row>
    <row r="3" spans="1:16" ht="12.75">
      <c r="A3" s="17" t="s">
        <v>108</v>
      </c>
      <c r="B3" s="20"/>
      <c r="C3" s="19" t="s">
        <v>108</v>
      </c>
      <c r="D3" s="20"/>
      <c r="E3" s="21"/>
      <c r="F3" s="22"/>
      <c r="G3" s="23" t="s">
        <v>511</v>
      </c>
      <c r="I3" s="152" t="s">
        <v>109</v>
      </c>
      <c r="J3" s="153" t="s">
        <v>110</v>
      </c>
      <c r="L3" s="26"/>
      <c r="P3" s="16"/>
    </row>
    <row r="4" spans="1:16" ht="12.75">
      <c r="A4" s="27"/>
      <c r="B4" s="28"/>
      <c r="C4" s="28"/>
      <c r="D4" s="28"/>
      <c r="E4" s="29" t="s">
        <v>512</v>
      </c>
      <c r="F4" s="30"/>
      <c r="G4" s="31"/>
      <c r="I4" s="49"/>
      <c r="J4" s="154"/>
      <c r="K4" s="50"/>
      <c r="L4" s="155"/>
      <c r="P4" s="50"/>
    </row>
    <row r="5" spans="1:19" ht="12.75">
      <c r="A5" s="156"/>
      <c r="B5" s="157" t="s">
        <v>513</v>
      </c>
      <c r="C5" s="158">
        <v>185453015</v>
      </c>
      <c r="D5" s="159"/>
      <c r="E5" s="160" t="s">
        <v>514</v>
      </c>
      <c r="F5" s="72" t="s">
        <v>515</v>
      </c>
      <c r="G5" s="159"/>
      <c r="H5" s="161"/>
      <c r="I5" s="77">
        <v>349</v>
      </c>
      <c r="J5" s="69">
        <f>I5*1.21</f>
        <v>422.28999999999996</v>
      </c>
      <c r="L5" s="162">
        <v>85</v>
      </c>
      <c r="O5" s="163"/>
      <c r="P5" s="50"/>
      <c r="R5" s="88"/>
      <c r="S5" s="50"/>
    </row>
    <row r="6" spans="1:19" s="54" customFormat="1" ht="12.75">
      <c r="A6" s="164"/>
      <c r="B6" s="70" t="s">
        <v>513</v>
      </c>
      <c r="C6" s="71"/>
      <c r="D6" s="72"/>
      <c r="E6" s="73" t="s">
        <v>516</v>
      </c>
      <c r="F6" s="72" t="s">
        <v>517</v>
      </c>
      <c r="G6" s="72"/>
      <c r="H6" s="76"/>
      <c r="I6" s="77">
        <v>40</v>
      </c>
      <c r="J6" s="69">
        <f>I6*1.21</f>
        <v>48.4</v>
      </c>
      <c r="L6" s="165">
        <v>85</v>
      </c>
      <c r="N6" s="5"/>
      <c r="O6" s="163"/>
      <c r="P6" s="50"/>
      <c r="Q6" s="5"/>
      <c r="R6" s="88"/>
      <c r="S6" s="50"/>
    </row>
    <row r="7" spans="1:19" ht="12.75">
      <c r="A7" s="166"/>
      <c r="B7" s="156" t="s">
        <v>513</v>
      </c>
      <c r="C7" s="97">
        <v>502300</v>
      </c>
      <c r="D7" s="167"/>
      <c r="E7" s="100" t="s">
        <v>518</v>
      </c>
      <c r="F7" s="168" t="s">
        <v>519</v>
      </c>
      <c r="G7" s="167"/>
      <c r="H7" s="131"/>
      <c r="I7" s="69">
        <v>107.44</v>
      </c>
      <c r="J7" s="69">
        <f>I7*1.21</f>
        <v>130.0024</v>
      </c>
      <c r="K7" s="131"/>
      <c r="L7" s="169">
        <v>85</v>
      </c>
      <c r="O7" s="163"/>
      <c r="P7" s="50"/>
      <c r="R7" s="88"/>
      <c r="S7" s="50"/>
    </row>
    <row r="8" spans="1:19" s="54" customFormat="1" ht="11.25" customHeight="1">
      <c r="A8" s="170"/>
      <c r="B8" s="171" t="s">
        <v>513</v>
      </c>
      <c r="C8" s="172">
        <v>502302</v>
      </c>
      <c r="D8" s="173"/>
      <c r="E8" s="174" t="s">
        <v>520</v>
      </c>
      <c r="F8" s="168" t="s">
        <v>521</v>
      </c>
      <c r="G8" s="173"/>
      <c r="H8" s="85"/>
      <c r="I8" s="175">
        <v>133.61</v>
      </c>
      <c r="J8" s="69">
        <f>I8*1.21</f>
        <v>161.6681</v>
      </c>
      <c r="K8" s="85"/>
      <c r="L8" s="176">
        <v>85</v>
      </c>
      <c r="N8" s="5"/>
      <c r="O8" s="5"/>
      <c r="P8" s="5"/>
      <c r="Q8" s="5"/>
      <c r="R8" s="5"/>
      <c r="S8" s="5"/>
    </row>
    <row r="9" spans="1:19" ht="12.75">
      <c r="A9" s="27"/>
      <c r="B9" s="28"/>
      <c r="C9" s="28"/>
      <c r="D9" s="28"/>
      <c r="E9" s="29" t="s">
        <v>522</v>
      </c>
      <c r="F9" s="30"/>
      <c r="G9" s="31"/>
      <c r="I9" s="47"/>
      <c r="J9" s="48"/>
      <c r="L9" s="49"/>
      <c r="O9" s="163"/>
      <c r="P9" s="50"/>
      <c r="R9" s="163"/>
      <c r="S9" s="50"/>
    </row>
    <row r="10" spans="1:19" s="32" customFormat="1" ht="12.75" customHeight="1">
      <c r="A10" s="177"/>
      <c r="B10" s="177" t="s">
        <v>513</v>
      </c>
      <c r="C10" s="178" t="s">
        <v>523</v>
      </c>
      <c r="D10" s="179"/>
      <c r="E10" s="180" t="s">
        <v>524</v>
      </c>
      <c r="F10" s="181" t="s">
        <v>525</v>
      </c>
      <c r="G10" s="182"/>
      <c r="H10" s="183"/>
      <c r="I10" s="184">
        <f>J10/1.21</f>
        <v>24.793388429752067</v>
      </c>
      <c r="J10" s="184">
        <v>30</v>
      </c>
      <c r="K10" s="160"/>
      <c r="L10" s="185">
        <v>85</v>
      </c>
      <c r="N10" s="45"/>
      <c r="O10" s="163"/>
      <c r="P10" s="186"/>
      <c r="Q10" s="45"/>
      <c r="R10" s="163"/>
      <c r="S10" s="50"/>
    </row>
    <row r="11" spans="1:19" s="32" customFormat="1" ht="12.75" customHeight="1">
      <c r="A11" s="187">
        <v>185451015</v>
      </c>
      <c r="B11" s="187" t="s">
        <v>513</v>
      </c>
      <c r="C11" s="188" t="s">
        <v>526</v>
      </c>
      <c r="D11" s="189"/>
      <c r="E11" s="190" t="s">
        <v>527</v>
      </c>
      <c r="F11" s="182" t="s">
        <v>528</v>
      </c>
      <c r="G11" s="182"/>
      <c r="H11" s="183"/>
      <c r="I11" s="184">
        <f>J11/1.21</f>
        <v>57.85123966942149</v>
      </c>
      <c r="J11" s="184">
        <v>70</v>
      </c>
      <c r="K11" s="160"/>
      <c r="L11" s="185">
        <v>85</v>
      </c>
      <c r="N11" s="45"/>
      <c r="O11" s="163"/>
      <c r="P11" s="186"/>
      <c r="Q11" s="45"/>
      <c r="R11" s="163"/>
      <c r="S11" s="50"/>
    </row>
    <row r="12" spans="1:19" s="32" customFormat="1" ht="12.75" customHeight="1">
      <c r="A12" s="187"/>
      <c r="B12" s="187" t="s">
        <v>513</v>
      </c>
      <c r="C12" s="188" t="s">
        <v>529</v>
      </c>
      <c r="D12" s="189"/>
      <c r="E12" s="190" t="s">
        <v>530</v>
      </c>
      <c r="F12" s="191" t="s">
        <v>531</v>
      </c>
      <c r="G12" s="191"/>
      <c r="H12" s="183"/>
      <c r="I12" s="184">
        <f>J12/1.21</f>
        <v>28.925619834710744</v>
      </c>
      <c r="J12" s="184">
        <v>35</v>
      </c>
      <c r="K12" s="160"/>
      <c r="L12" s="185">
        <v>85</v>
      </c>
      <c r="N12" s="45"/>
      <c r="O12" s="163"/>
      <c r="P12" s="186"/>
      <c r="Q12" s="45"/>
      <c r="R12" s="163"/>
      <c r="S12" s="50"/>
    </row>
    <row r="13" spans="1:19" s="32" customFormat="1" ht="12.75" customHeight="1">
      <c r="A13" s="187">
        <v>185451015</v>
      </c>
      <c r="B13" s="187" t="s">
        <v>513</v>
      </c>
      <c r="C13" s="188" t="s">
        <v>532</v>
      </c>
      <c r="D13" s="189"/>
      <c r="E13" s="190" t="s">
        <v>533</v>
      </c>
      <c r="F13" s="191" t="s">
        <v>534</v>
      </c>
      <c r="G13" s="191"/>
      <c r="H13" s="183"/>
      <c r="I13" s="184">
        <f>J13/1.21</f>
        <v>66.11570247933885</v>
      </c>
      <c r="J13" s="184">
        <v>80</v>
      </c>
      <c r="K13" s="160"/>
      <c r="L13" s="185">
        <v>85</v>
      </c>
      <c r="N13" s="45"/>
      <c r="O13" s="163"/>
      <c r="P13" s="186"/>
      <c r="Q13" s="45"/>
      <c r="R13" s="163"/>
      <c r="S13" s="50"/>
    </row>
    <row r="14" spans="1:19" s="32" customFormat="1" ht="12.75" customHeight="1">
      <c r="A14" s="187"/>
      <c r="B14" s="187" t="s">
        <v>513</v>
      </c>
      <c r="C14" s="188" t="s">
        <v>535</v>
      </c>
      <c r="D14" s="189"/>
      <c r="E14" s="190" t="s">
        <v>536</v>
      </c>
      <c r="F14" s="182" t="s">
        <v>537</v>
      </c>
      <c r="G14" s="182"/>
      <c r="H14" s="183"/>
      <c r="I14" s="184">
        <f aca="true" t="shared" si="0" ref="I14:I19">J14/1.21</f>
        <v>24.793388429752067</v>
      </c>
      <c r="J14" s="192">
        <v>30</v>
      </c>
      <c r="L14" s="185">
        <v>85</v>
      </c>
      <c r="N14" s="45"/>
      <c r="O14" s="163"/>
      <c r="P14" s="193"/>
      <c r="Q14" s="45"/>
      <c r="R14" s="46"/>
      <c r="S14" s="50"/>
    </row>
    <row r="15" spans="1:19" s="32" customFormat="1" ht="12.75" customHeight="1">
      <c r="A15" s="187"/>
      <c r="B15" s="187" t="s">
        <v>513</v>
      </c>
      <c r="C15" s="188" t="s">
        <v>538</v>
      </c>
      <c r="D15" s="189"/>
      <c r="E15" s="190" t="s">
        <v>539</v>
      </c>
      <c r="F15" s="191" t="s">
        <v>540</v>
      </c>
      <c r="G15" s="191"/>
      <c r="H15" s="183"/>
      <c r="I15" s="184">
        <f t="shared" si="0"/>
        <v>33.057851239669425</v>
      </c>
      <c r="J15" s="192">
        <v>40</v>
      </c>
      <c r="L15" s="185">
        <v>85</v>
      </c>
      <c r="N15" s="45"/>
      <c r="O15" s="163"/>
      <c r="P15" s="193"/>
      <c r="Q15" s="45"/>
      <c r="R15" s="46"/>
      <c r="S15" s="50"/>
    </row>
    <row r="16" spans="1:19" s="32" customFormat="1" ht="12.75" customHeight="1">
      <c r="A16" s="187"/>
      <c r="B16" s="187" t="s">
        <v>513</v>
      </c>
      <c r="C16" s="188" t="s">
        <v>541</v>
      </c>
      <c r="D16" s="189"/>
      <c r="E16" s="190" t="s">
        <v>542</v>
      </c>
      <c r="F16" s="191" t="s">
        <v>543</v>
      </c>
      <c r="G16" s="191"/>
      <c r="H16" s="183"/>
      <c r="I16" s="184">
        <f t="shared" si="0"/>
        <v>45.45454545454545</v>
      </c>
      <c r="J16" s="192">
        <v>55</v>
      </c>
      <c r="L16" s="185">
        <v>85</v>
      </c>
      <c r="N16" s="45"/>
      <c r="O16" s="163"/>
      <c r="P16" s="193"/>
      <c r="Q16" s="45"/>
      <c r="R16" s="46"/>
      <c r="S16" s="50"/>
    </row>
    <row r="17" spans="1:19" ht="12.75">
      <c r="A17" s="187"/>
      <c r="B17" s="187" t="s">
        <v>513</v>
      </c>
      <c r="C17" s="188" t="s">
        <v>544</v>
      </c>
      <c r="D17" s="189"/>
      <c r="E17" s="190" t="s">
        <v>545</v>
      </c>
      <c r="F17" s="191" t="s">
        <v>546</v>
      </c>
      <c r="G17" s="191"/>
      <c r="H17" s="183"/>
      <c r="I17" s="184">
        <f t="shared" si="0"/>
        <v>90.9090909090909</v>
      </c>
      <c r="J17" s="194">
        <v>110</v>
      </c>
      <c r="L17" s="185">
        <v>85</v>
      </c>
      <c r="O17" s="163"/>
      <c r="P17" s="186"/>
      <c r="R17" s="46"/>
      <c r="S17" s="50"/>
    </row>
    <row r="18" spans="1:19" s="32" customFormat="1" ht="12.75" customHeight="1">
      <c r="A18" s="187"/>
      <c r="B18" s="187" t="s">
        <v>513</v>
      </c>
      <c r="C18" s="188" t="s">
        <v>547</v>
      </c>
      <c r="D18" s="189"/>
      <c r="E18" s="190" t="s">
        <v>548</v>
      </c>
      <c r="F18" s="191" t="s">
        <v>549</v>
      </c>
      <c r="G18" s="191"/>
      <c r="H18" s="183"/>
      <c r="I18" s="184">
        <f t="shared" si="0"/>
        <v>49.586776859504134</v>
      </c>
      <c r="J18" s="194">
        <v>60</v>
      </c>
      <c r="L18" s="185">
        <v>85</v>
      </c>
      <c r="N18" s="45"/>
      <c r="O18" s="163"/>
      <c r="P18" s="186"/>
      <c r="Q18" s="45"/>
      <c r="R18" s="46"/>
      <c r="S18" s="50"/>
    </row>
    <row r="19" spans="1:19" s="32" customFormat="1" ht="12.75" customHeight="1">
      <c r="A19" s="187"/>
      <c r="B19" s="187" t="s">
        <v>513</v>
      </c>
      <c r="C19" s="188" t="s">
        <v>550</v>
      </c>
      <c r="D19" s="189"/>
      <c r="E19" s="190" t="s">
        <v>551</v>
      </c>
      <c r="F19" s="191" t="s">
        <v>552</v>
      </c>
      <c r="G19" s="191"/>
      <c r="H19" s="183"/>
      <c r="I19" s="184">
        <f t="shared" si="0"/>
        <v>99.17355371900827</v>
      </c>
      <c r="J19" s="194">
        <v>120</v>
      </c>
      <c r="L19" s="185">
        <v>85</v>
      </c>
      <c r="N19" s="45"/>
      <c r="O19" s="163"/>
      <c r="P19" s="186"/>
      <c r="Q19" s="45"/>
      <c r="R19" s="46"/>
      <c r="S19" s="50"/>
    </row>
    <row r="20" spans="1:19" ht="12.75">
      <c r="A20" s="27"/>
      <c r="B20" s="28"/>
      <c r="C20" s="28"/>
      <c r="D20" s="28"/>
      <c r="E20" s="29" t="s">
        <v>553</v>
      </c>
      <c r="F20" s="30"/>
      <c r="G20" s="31"/>
      <c r="I20" s="47"/>
      <c r="J20" s="48"/>
      <c r="L20" s="49"/>
      <c r="O20" s="163"/>
      <c r="P20" s="50"/>
      <c r="R20" s="163"/>
      <c r="S20" s="50"/>
    </row>
    <row r="21" spans="1:19" s="32" customFormat="1" ht="12.75" customHeight="1">
      <c r="A21" s="187">
        <v>185451004</v>
      </c>
      <c r="B21" s="187" t="s">
        <v>513</v>
      </c>
      <c r="C21" s="188" t="s">
        <v>554</v>
      </c>
      <c r="D21" s="189"/>
      <c r="E21" s="190" t="s">
        <v>555</v>
      </c>
      <c r="F21" s="191" t="s">
        <v>543</v>
      </c>
      <c r="G21" s="191"/>
      <c r="H21" s="183"/>
      <c r="I21" s="184">
        <f>J21/1.21</f>
        <v>74.3801652892562</v>
      </c>
      <c r="J21" s="184">
        <v>90</v>
      </c>
      <c r="K21" s="160"/>
      <c r="L21" s="185">
        <v>85</v>
      </c>
      <c r="N21" s="45"/>
      <c r="O21" s="163"/>
      <c r="P21" s="186"/>
      <c r="Q21" s="45"/>
      <c r="R21" s="163"/>
      <c r="S21" s="50"/>
    </row>
    <row r="22" spans="1:19" ht="12.75" customHeight="1">
      <c r="A22" s="187">
        <v>185451007</v>
      </c>
      <c r="B22" s="187" t="s">
        <v>513</v>
      </c>
      <c r="C22" s="188" t="s">
        <v>556</v>
      </c>
      <c r="D22" s="189"/>
      <c r="E22" s="190" t="s">
        <v>557</v>
      </c>
      <c r="F22" s="191" t="s">
        <v>546</v>
      </c>
      <c r="G22" s="191"/>
      <c r="H22" s="183"/>
      <c r="I22" s="184">
        <f>J22/1.21</f>
        <v>115.70247933884298</v>
      </c>
      <c r="J22" s="184">
        <v>140</v>
      </c>
      <c r="K22" s="160"/>
      <c r="L22" s="185">
        <v>85</v>
      </c>
      <c r="O22" s="163"/>
      <c r="P22" s="186"/>
      <c r="R22" s="163"/>
      <c r="S22" s="50"/>
    </row>
    <row r="23" spans="1:19" s="195" customFormat="1" ht="12.75" customHeight="1">
      <c r="A23" s="187">
        <v>185451004</v>
      </c>
      <c r="B23" s="187" t="s">
        <v>513</v>
      </c>
      <c r="C23" s="188" t="s">
        <v>554</v>
      </c>
      <c r="D23" s="189"/>
      <c r="E23" s="190" t="s">
        <v>558</v>
      </c>
      <c r="F23" s="191" t="s">
        <v>559</v>
      </c>
      <c r="G23" s="191"/>
      <c r="H23" s="183"/>
      <c r="I23" s="184">
        <f>J23/1.21</f>
        <v>106.61157024793388</v>
      </c>
      <c r="J23" s="184">
        <v>129</v>
      </c>
      <c r="K23" s="160"/>
      <c r="L23" s="185">
        <v>85</v>
      </c>
      <c r="N23" s="45"/>
      <c r="O23" s="163"/>
      <c r="P23" s="186"/>
      <c r="Q23" s="45"/>
      <c r="R23" s="163"/>
      <c r="S23" s="50"/>
    </row>
    <row r="24" spans="1:19" s="32" customFormat="1" ht="12.75" customHeight="1">
      <c r="A24" s="196"/>
      <c r="B24" s="187" t="s">
        <v>513</v>
      </c>
      <c r="C24" s="197" t="s">
        <v>560</v>
      </c>
      <c r="D24" s="198"/>
      <c r="E24" s="199" t="s">
        <v>561</v>
      </c>
      <c r="F24" s="200" t="s">
        <v>562</v>
      </c>
      <c r="G24" s="191"/>
      <c r="H24" s="183"/>
      <c r="I24" s="184">
        <f>J24/1.21</f>
        <v>164.46280991735537</v>
      </c>
      <c r="J24" s="184">
        <v>199</v>
      </c>
      <c r="K24" s="160"/>
      <c r="L24" s="185">
        <v>85</v>
      </c>
      <c r="N24" s="45"/>
      <c r="O24" s="163"/>
      <c r="P24" s="186"/>
      <c r="Q24" s="45"/>
      <c r="R24" s="163"/>
      <c r="S24" s="50"/>
    </row>
    <row r="25" spans="1:19" ht="12.75">
      <c r="A25" s="27"/>
      <c r="B25" s="28"/>
      <c r="C25" s="28"/>
      <c r="D25" s="28"/>
      <c r="E25" s="29" t="s">
        <v>563</v>
      </c>
      <c r="F25" s="30"/>
      <c r="G25" s="31"/>
      <c r="I25" s="47"/>
      <c r="J25" s="48"/>
      <c r="L25" s="49"/>
      <c r="O25" s="163"/>
      <c r="P25" s="50"/>
      <c r="R25" s="163"/>
      <c r="S25" s="50"/>
    </row>
    <row r="26" spans="1:19" ht="12.75" customHeight="1">
      <c r="A26" s="177"/>
      <c r="B26" s="187" t="s">
        <v>513</v>
      </c>
      <c r="C26" s="201">
        <v>92827</v>
      </c>
      <c r="D26" s="202"/>
      <c r="E26" s="180" t="s">
        <v>564</v>
      </c>
      <c r="F26" s="203" t="s">
        <v>565</v>
      </c>
      <c r="G26" s="203"/>
      <c r="H26" s="183"/>
      <c r="I26" s="184">
        <f aca="true" t="shared" si="1" ref="I26:I33">J26/1.21</f>
        <v>6.198347107438017</v>
      </c>
      <c r="J26" s="184">
        <v>7.5</v>
      </c>
      <c r="K26" s="160"/>
      <c r="L26" s="185">
        <v>85</v>
      </c>
      <c r="O26" s="163"/>
      <c r="P26" s="186"/>
      <c r="R26" s="163"/>
      <c r="S26" s="50"/>
    </row>
    <row r="27" spans="1:19" ht="12.75" customHeight="1">
      <c r="A27" s="187"/>
      <c r="B27" s="187" t="s">
        <v>513</v>
      </c>
      <c r="C27" s="204">
        <v>92828</v>
      </c>
      <c r="D27" s="205"/>
      <c r="E27" s="190" t="s">
        <v>566</v>
      </c>
      <c r="F27" s="191" t="s">
        <v>567</v>
      </c>
      <c r="G27" s="191"/>
      <c r="H27" s="183"/>
      <c r="I27" s="184">
        <f t="shared" si="1"/>
        <v>6.198347107438017</v>
      </c>
      <c r="J27" s="184">
        <v>7.5</v>
      </c>
      <c r="K27" s="160"/>
      <c r="L27" s="185">
        <v>85</v>
      </c>
      <c r="O27" s="163"/>
      <c r="P27" s="186"/>
      <c r="R27" s="163"/>
      <c r="S27" s="50"/>
    </row>
    <row r="28" spans="1:19" ht="12.75" customHeight="1">
      <c r="A28" s="187"/>
      <c r="B28" s="187" t="s">
        <v>513</v>
      </c>
      <c r="C28" s="204">
        <v>92829</v>
      </c>
      <c r="D28" s="205"/>
      <c r="E28" s="190" t="s">
        <v>568</v>
      </c>
      <c r="F28" s="191" t="s">
        <v>569</v>
      </c>
      <c r="G28" s="191"/>
      <c r="H28" s="183"/>
      <c r="I28" s="184">
        <f t="shared" si="1"/>
        <v>6.198347107438017</v>
      </c>
      <c r="J28" s="184">
        <v>7.5</v>
      </c>
      <c r="K28" s="160"/>
      <c r="L28" s="185">
        <v>85</v>
      </c>
      <c r="O28" s="163"/>
      <c r="P28" s="186"/>
      <c r="R28" s="163"/>
      <c r="S28" s="50"/>
    </row>
    <row r="29" spans="1:19" ht="12.75" customHeight="1">
      <c r="A29" s="187"/>
      <c r="B29" s="187" t="s">
        <v>513</v>
      </c>
      <c r="C29" s="204">
        <v>92830</v>
      </c>
      <c r="D29" s="205"/>
      <c r="E29" s="190" t="s">
        <v>570</v>
      </c>
      <c r="F29" s="191" t="s">
        <v>571</v>
      </c>
      <c r="G29" s="191"/>
      <c r="H29" s="183"/>
      <c r="I29" s="184">
        <f t="shared" si="1"/>
        <v>9.917355371900827</v>
      </c>
      <c r="J29" s="184">
        <v>12</v>
      </c>
      <c r="K29" s="160"/>
      <c r="L29" s="185">
        <v>85</v>
      </c>
      <c r="O29" s="163"/>
      <c r="P29" s="186"/>
      <c r="R29" s="163"/>
      <c r="S29" s="50"/>
    </row>
    <row r="30" spans="1:19" ht="12.75" customHeight="1">
      <c r="A30" s="187"/>
      <c r="B30" s="187" t="s">
        <v>513</v>
      </c>
      <c r="C30" s="204">
        <v>92831</v>
      </c>
      <c r="D30" s="205"/>
      <c r="E30" s="190" t="s">
        <v>572</v>
      </c>
      <c r="F30" s="191" t="s">
        <v>573</v>
      </c>
      <c r="G30" s="191"/>
      <c r="H30" s="183"/>
      <c r="I30" s="184">
        <f t="shared" si="1"/>
        <v>10.330578512396695</v>
      </c>
      <c r="J30" s="184">
        <v>12.5</v>
      </c>
      <c r="K30" s="160"/>
      <c r="L30" s="185">
        <v>85</v>
      </c>
      <c r="O30" s="163"/>
      <c r="P30" s="186"/>
      <c r="R30" s="163"/>
      <c r="S30" s="50"/>
    </row>
    <row r="31" spans="1:19" ht="12.75" customHeight="1">
      <c r="A31" s="187"/>
      <c r="B31" s="187" t="s">
        <v>513</v>
      </c>
      <c r="C31" s="204">
        <v>93969</v>
      </c>
      <c r="D31" s="205"/>
      <c r="E31" s="190" t="s">
        <v>574</v>
      </c>
      <c r="F31" s="191" t="s">
        <v>575</v>
      </c>
      <c r="G31" s="191"/>
      <c r="H31" s="183"/>
      <c r="I31" s="184">
        <f t="shared" si="1"/>
        <v>16.115702479338843</v>
      </c>
      <c r="J31" s="184">
        <v>19.5</v>
      </c>
      <c r="K31" s="160"/>
      <c r="L31" s="185">
        <v>85</v>
      </c>
      <c r="O31" s="163"/>
      <c r="P31" s="186"/>
      <c r="R31" s="163"/>
      <c r="S31" s="50"/>
    </row>
    <row r="32" spans="1:19" ht="12.75" customHeight="1">
      <c r="A32" s="187"/>
      <c r="B32" s="187" t="s">
        <v>513</v>
      </c>
      <c r="C32" s="204">
        <v>92826</v>
      </c>
      <c r="D32" s="205"/>
      <c r="E32" s="190" t="s">
        <v>576</v>
      </c>
      <c r="F32" s="191" t="s">
        <v>577</v>
      </c>
      <c r="G32" s="191"/>
      <c r="H32" s="183"/>
      <c r="I32" s="184">
        <f t="shared" si="1"/>
        <v>20.66115702479339</v>
      </c>
      <c r="J32" s="184">
        <v>25</v>
      </c>
      <c r="K32" s="160"/>
      <c r="L32" s="185">
        <v>85</v>
      </c>
      <c r="O32" s="163"/>
      <c r="P32" s="186"/>
      <c r="R32" s="163"/>
      <c r="S32" s="50"/>
    </row>
    <row r="33" spans="1:19" ht="12.75" customHeight="1">
      <c r="A33" s="196"/>
      <c r="B33" s="187" t="s">
        <v>513</v>
      </c>
      <c r="C33" s="206">
        <v>91540</v>
      </c>
      <c r="D33" s="207"/>
      <c r="E33" s="199" t="s">
        <v>578</v>
      </c>
      <c r="F33" s="200" t="s">
        <v>579</v>
      </c>
      <c r="G33" s="200"/>
      <c r="H33" s="183"/>
      <c r="I33" s="184">
        <f t="shared" si="1"/>
        <v>2.479338842975207</v>
      </c>
      <c r="J33" s="184">
        <v>3</v>
      </c>
      <c r="K33" s="160"/>
      <c r="L33" s="185">
        <v>85</v>
      </c>
      <c r="O33" s="163"/>
      <c r="P33" s="186"/>
      <c r="R33" s="163"/>
      <c r="S33" s="50"/>
    </row>
    <row r="34" spans="1:19" ht="12.75">
      <c r="A34" s="27"/>
      <c r="B34" s="28"/>
      <c r="C34" s="28"/>
      <c r="D34" s="28"/>
      <c r="E34" s="29" t="s">
        <v>580</v>
      </c>
      <c r="F34" s="30"/>
      <c r="G34" s="31"/>
      <c r="I34" s="47"/>
      <c r="J34" s="48"/>
      <c r="L34" s="49"/>
      <c r="O34" s="163"/>
      <c r="P34" s="50"/>
      <c r="R34" s="163"/>
      <c r="S34" s="50"/>
    </row>
    <row r="35" spans="1:19" s="32" customFormat="1" ht="25.5">
      <c r="A35" s="187"/>
      <c r="B35" s="208" t="s">
        <v>513</v>
      </c>
      <c r="C35" s="209" t="s">
        <v>581</v>
      </c>
      <c r="D35" s="189"/>
      <c r="E35" s="210" t="s">
        <v>582</v>
      </c>
      <c r="F35" s="211" t="s">
        <v>583</v>
      </c>
      <c r="G35" s="211"/>
      <c r="H35" s="183"/>
      <c r="I35" s="184">
        <f aca="true" t="shared" si="2" ref="I35:I46">J35/1.21</f>
        <v>28.925619834710744</v>
      </c>
      <c r="J35" s="184">
        <v>35</v>
      </c>
      <c r="K35" s="160"/>
      <c r="L35" s="185">
        <v>85</v>
      </c>
      <c r="N35" s="45"/>
      <c r="O35" s="163"/>
      <c r="P35" s="186"/>
      <c r="Q35" s="45"/>
      <c r="R35" s="163"/>
      <c r="S35" s="50"/>
    </row>
    <row r="36" spans="1:19" s="32" customFormat="1" ht="25.5">
      <c r="A36" s="187"/>
      <c r="B36" s="208" t="s">
        <v>513</v>
      </c>
      <c r="C36" s="209" t="s">
        <v>584</v>
      </c>
      <c r="D36" s="189"/>
      <c r="E36" s="210" t="s">
        <v>585</v>
      </c>
      <c r="F36" s="211" t="s">
        <v>586</v>
      </c>
      <c r="G36" s="211"/>
      <c r="H36" s="183"/>
      <c r="I36" s="184">
        <f t="shared" si="2"/>
        <v>28.925619834710744</v>
      </c>
      <c r="J36" s="184">
        <v>35</v>
      </c>
      <c r="K36" s="160"/>
      <c r="L36" s="185">
        <v>85</v>
      </c>
      <c r="N36" s="45"/>
      <c r="O36" s="163"/>
      <c r="P36" s="186"/>
      <c r="Q36" s="45"/>
      <c r="R36" s="163"/>
      <c r="S36" s="50"/>
    </row>
    <row r="37" spans="1:19" s="32" customFormat="1" ht="25.5" customHeight="1">
      <c r="A37" s="187"/>
      <c r="B37" s="208" t="s">
        <v>513</v>
      </c>
      <c r="C37" s="209" t="s">
        <v>587</v>
      </c>
      <c r="D37" s="189"/>
      <c r="E37" s="210" t="s">
        <v>588</v>
      </c>
      <c r="F37" s="211" t="s">
        <v>589</v>
      </c>
      <c r="G37" s="211"/>
      <c r="H37" s="183"/>
      <c r="I37" s="184">
        <f t="shared" si="2"/>
        <v>28.925619834710744</v>
      </c>
      <c r="J37" s="184">
        <v>35</v>
      </c>
      <c r="K37" s="160"/>
      <c r="L37" s="185">
        <v>85</v>
      </c>
      <c r="N37" s="45"/>
      <c r="O37" s="163"/>
      <c r="P37" s="186"/>
      <c r="Q37" s="45"/>
      <c r="R37" s="163"/>
      <c r="S37" s="50"/>
    </row>
    <row r="38" spans="1:19" s="32" customFormat="1" ht="25.5">
      <c r="A38" s="187"/>
      <c r="B38" s="208" t="s">
        <v>513</v>
      </c>
      <c r="C38" s="212">
        <v>500827</v>
      </c>
      <c r="D38" s="189"/>
      <c r="E38" s="210" t="s">
        <v>590</v>
      </c>
      <c r="F38" s="211" t="s">
        <v>591</v>
      </c>
      <c r="G38" s="211"/>
      <c r="H38" s="183"/>
      <c r="I38" s="184">
        <f t="shared" si="2"/>
        <v>28.925619834710744</v>
      </c>
      <c r="J38" s="184">
        <v>35</v>
      </c>
      <c r="K38" s="160"/>
      <c r="L38" s="185">
        <v>85</v>
      </c>
      <c r="N38" s="45"/>
      <c r="O38" s="163"/>
      <c r="P38" s="186"/>
      <c r="Q38" s="45"/>
      <c r="R38" s="163"/>
      <c r="S38" s="50"/>
    </row>
    <row r="39" spans="1:19" s="32" customFormat="1" ht="25.5">
      <c r="A39" s="187"/>
      <c r="B39" s="208" t="s">
        <v>513</v>
      </c>
      <c r="C39" s="209" t="s">
        <v>592</v>
      </c>
      <c r="D39" s="189"/>
      <c r="E39" s="210" t="s">
        <v>593</v>
      </c>
      <c r="F39" s="211" t="s">
        <v>594</v>
      </c>
      <c r="G39" s="211"/>
      <c r="H39" s="183"/>
      <c r="I39" s="184">
        <f t="shared" si="2"/>
        <v>49.586776859504134</v>
      </c>
      <c r="J39" s="184">
        <v>60</v>
      </c>
      <c r="K39" s="160"/>
      <c r="L39" s="185">
        <v>85</v>
      </c>
      <c r="N39" s="45"/>
      <c r="O39" s="163"/>
      <c r="P39" s="186"/>
      <c r="Q39" s="45"/>
      <c r="R39" s="163"/>
      <c r="S39" s="50"/>
    </row>
    <row r="40" spans="1:19" s="32" customFormat="1" ht="25.5">
      <c r="A40" s="187"/>
      <c r="B40" s="208" t="s">
        <v>513</v>
      </c>
      <c r="C40" s="209" t="s">
        <v>595</v>
      </c>
      <c r="D40" s="189"/>
      <c r="E40" s="210" t="s">
        <v>596</v>
      </c>
      <c r="F40" s="211" t="s">
        <v>597</v>
      </c>
      <c r="G40" s="211"/>
      <c r="H40" s="183"/>
      <c r="I40" s="184">
        <f t="shared" si="2"/>
        <v>49.586776859504134</v>
      </c>
      <c r="J40" s="184">
        <v>60</v>
      </c>
      <c r="K40" s="160"/>
      <c r="L40" s="185">
        <v>85</v>
      </c>
      <c r="N40" s="45"/>
      <c r="O40" s="163"/>
      <c r="P40" s="186"/>
      <c r="Q40" s="45"/>
      <c r="R40" s="163"/>
      <c r="S40" s="50"/>
    </row>
    <row r="41" spans="1:19" s="32" customFormat="1" ht="25.5">
      <c r="A41" s="187"/>
      <c r="B41" s="208" t="s">
        <v>513</v>
      </c>
      <c r="C41" s="209" t="s">
        <v>598</v>
      </c>
      <c r="D41" s="189"/>
      <c r="E41" s="210" t="s">
        <v>599</v>
      </c>
      <c r="F41" s="211" t="s">
        <v>600</v>
      </c>
      <c r="G41" s="211"/>
      <c r="H41" s="183"/>
      <c r="I41" s="184">
        <f t="shared" si="2"/>
        <v>49.586776859504134</v>
      </c>
      <c r="J41" s="184">
        <v>60</v>
      </c>
      <c r="K41" s="160"/>
      <c r="L41" s="185">
        <v>85</v>
      </c>
      <c r="N41" s="45"/>
      <c r="O41" s="163"/>
      <c r="P41" s="186"/>
      <c r="Q41" s="45"/>
      <c r="R41" s="163"/>
      <c r="S41" s="50"/>
    </row>
    <row r="42" spans="1:19" s="32" customFormat="1" ht="25.5">
      <c r="A42" s="187"/>
      <c r="B42" s="208" t="s">
        <v>513</v>
      </c>
      <c r="C42" s="209" t="s">
        <v>601</v>
      </c>
      <c r="D42" s="189"/>
      <c r="E42" s="210" t="s">
        <v>602</v>
      </c>
      <c r="F42" s="211" t="s">
        <v>603</v>
      </c>
      <c r="G42" s="211"/>
      <c r="H42" s="183"/>
      <c r="I42" s="184">
        <f t="shared" si="2"/>
        <v>49.586776859504134</v>
      </c>
      <c r="J42" s="184">
        <v>60</v>
      </c>
      <c r="K42" s="160"/>
      <c r="L42" s="185">
        <v>85</v>
      </c>
      <c r="N42" s="45"/>
      <c r="O42" s="163"/>
      <c r="P42" s="186"/>
      <c r="Q42" s="45"/>
      <c r="R42" s="163"/>
      <c r="S42" s="50"/>
    </row>
    <row r="43" spans="1:19" s="32" customFormat="1" ht="25.5">
      <c r="A43" s="187"/>
      <c r="B43" s="208" t="s">
        <v>513</v>
      </c>
      <c r="C43" s="209" t="s">
        <v>604</v>
      </c>
      <c r="D43" s="189"/>
      <c r="E43" s="210" t="s">
        <v>605</v>
      </c>
      <c r="F43" s="211" t="s">
        <v>606</v>
      </c>
      <c r="G43" s="211"/>
      <c r="H43" s="183"/>
      <c r="I43" s="184">
        <f t="shared" si="2"/>
        <v>57.85123966942149</v>
      </c>
      <c r="J43" s="184">
        <v>70</v>
      </c>
      <c r="K43" s="160"/>
      <c r="L43" s="185">
        <v>85</v>
      </c>
      <c r="N43" s="45"/>
      <c r="O43" s="163"/>
      <c r="P43" s="186"/>
      <c r="Q43" s="45"/>
      <c r="R43" s="163"/>
      <c r="S43" s="50"/>
    </row>
    <row r="44" spans="1:19" s="32" customFormat="1" ht="25.5">
      <c r="A44" s="187"/>
      <c r="B44" s="208" t="s">
        <v>513</v>
      </c>
      <c r="C44" s="209" t="s">
        <v>607</v>
      </c>
      <c r="D44" s="189"/>
      <c r="E44" s="210" t="s">
        <v>608</v>
      </c>
      <c r="F44" s="211" t="s">
        <v>609</v>
      </c>
      <c r="G44" s="211"/>
      <c r="H44" s="183"/>
      <c r="I44" s="184">
        <f t="shared" si="2"/>
        <v>57.85123966942149</v>
      </c>
      <c r="J44" s="184">
        <v>70</v>
      </c>
      <c r="K44" s="160"/>
      <c r="L44" s="185">
        <v>85</v>
      </c>
      <c r="N44" s="45"/>
      <c r="O44" s="163"/>
      <c r="P44" s="186"/>
      <c r="Q44" s="45"/>
      <c r="R44" s="163"/>
      <c r="S44" s="50"/>
    </row>
    <row r="45" spans="1:19" s="32" customFormat="1" ht="25.5">
      <c r="A45" s="187"/>
      <c r="B45" s="208" t="s">
        <v>513</v>
      </c>
      <c r="C45" s="209" t="s">
        <v>610</v>
      </c>
      <c r="D45" s="189"/>
      <c r="E45" s="210" t="s">
        <v>611</v>
      </c>
      <c r="F45" s="211" t="s">
        <v>612</v>
      </c>
      <c r="G45" s="211"/>
      <c r="H45" s="183"/>
      <c r="I45" s="184">
        <f t="shared" si="2"/>
        <v>57.85123966942149</v>
      </c>
      <c r="J45" s="184">
        <v>70</v>
      </c>
      <c r="K45" s="160"/>
      <c r="L45" s="185">
        <v>85</v>
      </c>
      <c r="N45" s="45"/>
      <c r="O45" s="163"/>
      <c r="P45" s="186"/>
      <c r="Q45" s="45"/>
      <c r="R45" s="163"/>
      <c r="S45" s="50"/>
    </row>
    <row r="46" spans="1:19" s="32" customFormat="1" ht="25.5">
      <c r="A46" s="196"/>
      <c r="B46" s="208" t="s">
        <v>513</v>
      </c>
      <c r="C46" s="213" t="s">
        <v>613</v>
      </c>
      <c r="D46" s="198"/>
      <c r="E46" s="214" t="s">
        <v>614</v>
      </c>
      <c r="F46" s="211" t="s">
        <v>615</v>
      </c>
      <c r="G46" s="215"/>
      <c r="H46" s="183"/>
      <c r="I46" s="184">
        <f t="shared" si="2"/>
        <v>57.85123966942149</v>
      </c>
      <c r="J46" s="184">
        <v>70</v>
      </c>
      <c r="K46" s="160"/>
      <c r="L46" s="185">
        <v>85</v>
      </c>
      <c r="N46" s="45"/>
      <c r="O46" s="163"/>
      <c r="P46" s="186"/>
      <c r="Q46" s="45"/>
      <c r="R46" s="163"/>
      <c r="S46" s="50"/>
    </row>
    <row r="47" spans="1:19" ht="12.75">
      <c r="A47" s="27"/>
      <c r="B47" s="28"/>
      <c r="C47" s="28"/>
      <c r="D47" s="28"/>
      <c r="E47" s="29" t="s">
        <v>616</v>
      </c>
      <c r="F47" s="30"/>
      <c r="G47" s="31"/>
      <c r="I47" s="47"/>
      <c r="J47" s="48"/>
      <c r="L47" s="49"/>
      <c r="O47" s="163"/>
      <c r="P47" s="50"/>
      <c r="R47" s="163"/>
      <c r="S47" s="50"/>
    </row>
    <row r="48" spans="1:19" s="32" customFormat="1" ht="25.5">
      <c r="A48" s="177"/>
      <c r="B48" s="208" t="s">
        <v>513</v>
      </c>
      <c r="C48" s="216">
        <v>500714</v>
      </c>
      <c r="D48" s="179"/>
      <c r="E48" s="217" t="s">
        <v>617</v>
      </c>
      <c r="F48" s="218" t="s">
        <v>618</v>
      </c>
      <c r="G48" s="211"/>
      <c r="H48" s="183"/>
      <c r="I48" s="184">
        <f aca="true" t="shared" si="3" ref="I48:I67">J48/1.21</f>
        <v>123.14049586776859</v>
      </c>
      <c r="J48" s="184">
        <v>149</v>
      </c>
      <c r="K48" s="160"/>
      <c r="L48" s="185">
        <v>85</v>
      </c>
      <c r="N48" s="45"/>
      <c r="O48" s="163"/>
      <c r="P48" s="186"/>
      <c r="Q48" s="45"/>
      <c r="R48" s="163"/>
      <c r="S48" s="50"/>
    </row>
    <row r="49" spans="1:19" s="32" customFormat="1" ht="25.5">
      <c r="A49" s="187"/>
      <c r="B49" s="208" t="s">
        <v>513</v>
      </c>
      <c r="C49" s="212">
        <v>500715</v>
      </c>
      <c r="D49" s="189"/>
      <c r="E49" s="219" t="s">
        <v>619</v>
      </c>
      <c r="F49" s="211" t="s">
        <v>620</v>
      </c>
      <c r="G49" s="211"/>
      <c r="H49" s="183"/>
      <c r="I49" s="184">
        <f t="shared" si="3"/>
        <v>123.14049586776859</v>
      </c>
      <c r="J49" s="184">
        <v>149</v>
      </c>
      <c r="K49" s="160"/>
      <c r="L49" s="185">
        <v>85</v>
      </c>
      <c r="N49" s="45"/>
      <c r="O49" s="163"/>
      <c r="P49" s="186"/>
      <c r="Q49" s="45"/>
      <c r="R49" s="163"/>
      <c r="S49" s="50"/>
    </row>
    <row r="50" spans="1:19" s="32" customFormat="1" ht="25.5">
      <c r="A50" s="187"/>
      <c r="B50" s="208" t="s">
        <v>513</v>
      </c>
      <c r="C50" s="212">
        <v>500716</v>
      </c>
      <c r="D50" s="189"/>
      <c r="E50" s="219" t="s">
        <v>621</v>
      </c>
      <c r="F50" s="211" t="s">
        <v>622</v>
      </c>
      <c r="G50" s="211"/>
      <c r="H50" s="183"/>
      <c r="I50" s="184">
        <f t="shared" si="3"/>
        <v>123.14049586776859</v>
      </c>
      <c r="J50" s="184">
        <v>149</v>
      </c>
      <c r="K50" s="160"/>
      <c r="L50" s="185">
        <v>85</v>
      </c>
      <c r="N50" s="45"/>
      <c r="O50" s="163"/>
      <c r="P50" s="186"/>
      <c r="Q50" s="45"/>
      <c r="R50" s="163"/>
      <c r="S50" s="50"/>
    </row>
    <row r="51" spans="1:19" s="32" customFormat="1" ht="25.5">
      <c r="A51" s="187"/>
      <c r="B51" s="208" t="s">
        <v>513</v>
      </c>
      <c r="C51" s="212">
        <v>500717</v>
      </c>
      <c r="D51" s="189"/>
      <c r="E51" s="219" t="s">
        <v>623</v>
      </c>
      <c r="F51" s="211" t="s">
        <v>624</v>
      </c>
      <c r="G51" s="211"/>
      <c r="H51" s="183"/>
      <c r="I51" s="184">
        <f t="shared" si="3"/>
        <v>123.14049586776859</v>
      </c>
      <c r="J51" s="184">
        <v>149</v>
      </c>
      <c r="K51" s="160"/>
      <c r="L51" s="185">
        <v>85</v>
      </c>
      <c r="N51" s="45"/>
      <c r="O51" s="163"/>
      <c r="P51" s="186"/>
      <c r="Q51" s="45"/>
      <c r="R51" s="163"/>
      <c r="S51" s="50"/>
    </row>
    <row r="52" spans="1:19" s="32" customFormat="1" ht="25.5">
      <c r="A52" s="187"/>
      <c r="B52" s="208" t="s">
        <v>513</v>
      </c>
      <c r="C52" s="212">
        <v>500718</v>
      </c>
      <c r="D52" s="189"/>
      <c r="E52" s="219" t="s">
        <v>625</v>
      </c>
      <c r="F52" s="211" t="s">
        <v>626</v>
      </c>
      <c r="G52" s="211"/>
      <c r="H52" s="183"/>
      <c r="I52" s="184">
        <f t="shared" si="3"/>
        <v>123.14049586776859</v>
      </c>
      <c r="J52" s="184">
        <v>149</v>
      </c>
      <c r="K52" s="160"/>
      <c r="L52" s="185">
        <v>85</v>
      </c>
      <c r="N52" s="45"/>
      <c r="O52" s="163"/>
      <c r="P52" s="186"/>
      <c r="Q52" s="45"/>
      <c r="R52" s="163"/>
      <c r="S52" s="50"/>
    </row>
    <row r="53" spans="1:19" s="32" customFormat="1" ht="25.5">
      <c r="A53" s="187"/>
      <c r="B53" s="208" t="s">
        <v>513</v>
      </c>
      <c r="C53" s="212">
        <v>500719</v>
      </c>
      <c r="D53" s="189"/>
      <c r="E53" s="219" t="s">
        <v>627</v>
      </c>
      <c r="F53" s="211" t="s">
        <v>628</v>
      </c>
      <c r="G53" s="211"/>
      <c r="H53" s="183"/>
      <c r="I53" s="184">
        <f t="shared" si="3"/>
        <v>123.14049586776859</v>
      </c>
      <c r="J53" s="184">
        <v>149</v>
      </c>
      <c r="K53" s="160"/>
      <c r="L53" s="185">
        <v>85</v>
      </c>
      <c r="N53" s="45"/>
      <c r="O53" s="163"/>
      <c r="P53" s="186"/>
      <c r="Q53" s="45"/>
      <c r="R53" s="163"/>
      <c r="S53" s="50"/>
    </row>
    <row r="54" spans="1:19" s="32" customFormat="1" ht="25.5">
      <c r="A54" s="187"/>
      <c r="B54" s="208" t="s">
        <v>513</v>
      </c>
      <c r="C54" s="212">
        <v>500720</v>
      </c>
      <c r="D54" s="189"/>
      <c r="E54" s="219" t="s">
        <v>629</v>
      </c>
      <c r="F54" s="211" t="s">
        <v>630</v>
      </c>
      <c r="G54" s="211"/>
      <c r="H54" s="183"/>
      <c r="I54" s="184">
        <f t="shared" si="3"/>
        <v>123.14049586776859</v>
      </c>
      <c r="J54" s="184">
        <v>149</v>
      </c>
      <c r="K54" s="160"/>
      <c r="L54" s="185">
        <v>85</v>
      </c>
      <c r="N54" s="45"/>
      <c r="O54" s="163"/>
      <c r="P54" s="186"/>
      <c r="Q54" s="45"/>
      <c r="R54" s="163"/>
      <c r="S54" s="50"/>
    </row>
    <row r="55" spans="1:19" s="32" customFormat="1" ht="25.5">
      <c r="A55" s="187"/>
      <c r="B55" s="208" t="s">
        <v>513</v>
      </c>
      <c r="C55" s="212">
        <v>500721</v>
      </c>
      <c r="D55" s="189"/>
      <c r="E55" s="219" t="s">
        <v>631</v>
      </c>
      <c r="F55" s="211" t="s">
        <v>632</v>
      </c>
      <c r="G55" s="211"/>
      <c r="H55" s="183"/>
      <c r="I55" s="184">
        <f t="shared" si="3"/>
        <v>123.14049586776859</v>
      </c>
      <c r="J55" s="184">
        <v>149</v>
      </c>
      <c r="K55" s="160"/>
      <c r="L55" s="185">
        <v>85</v>
      </c>
      <c r="N55" s="45"/>
      <c r="O55" s="163"/>
      <c r="P55" s="186"/>
      <c r="Q55" s="45"/>
      <c r="R55" s="163"/>
      <c r="S55" s="50"/>
    </row>
    <row r="56" spans="1:19" s="32" customFormat="1" ht="25.5">
      <c r="A56" s="187"/>
      <c r="B56" s="208" t="s">
        <v>513</v>
      </c>
      <c r="C56" s="212">
        <v>500722</v>
      </c>
      <c r="D56" s="189"/>
      <c r="E56" s="219" t="s">
        <v>633</v>
      </c>
      <c r="F56" s="211" t="s">
        <v>634</v>
      </c>
      <c r="G56" s="211"/>
      <c r="H56" s="183"/>
      <c r="I56" s="184">
        <f t="shared" si="3"/>
        <v>123.14049586776859</v>
      </c>
      <c r="J56" s="184">
        <v>149</v>
      </c>
      <c r="K56" s="160"/>
      <c r="L56" s="185">
        <v>85</v>
      </c>
      <c r="N56" s="45"/>
      <c r="O56" s="163"/>
      <c r="P56" s="186"/>
      <c r="Q56" s="45"/>
      <c r="R56" s="163"/>
      <c r="S56" s="50"/>
    </row>
    <row r="57" spans="1:19" s="32" customFormat="1" ht="25.5">
      <c r="A57" s="187"/>
      <c r="B57" s="208" t="s">
        <v>513</v>
      </c>
      <c r="C57" s="212">
        <v>500723</v>
      </c>
      <c r="D57" s="189"/>
      <c r="E57" s="219" t="s">
        <v>635</v>
      </c>
      <c r="F57" s="211" t="s">
        <v>636</v>
      </c>
      <c r="G57" s="211"/>
      <c r="H57" s="183"/>
      <c r="I57" s="184">
        <f t="shared" si="3"/>
        <v>123.14049586776859</v>
      </c>
      <c r="J57" s="184">
        <v>149</v>
      </c>
      <c r="K57" s="160"/>
      <c r="L57" s="185">
        <v>85</v>
      </c>
      <c r="N57" s="45"/>
      <c r="O57" s="163"/>
      <c r="P57" s="186"/>
      <c r="Q57" s="45"/>
      <c r="R57" s="163"/>
      <c r="S57" s="50"/>
    </row>
    <row r="58" spans="1:19" s="32" customFormat="1" ht="25.5">
      <c r="A58" s="187"/>
      <c r="B58" s="208" t="s">
        <v>513</v>
      </c>
      <c r="C58" s="212">
        <v>500724</v>
      </c>
      <c r="D58" s="189"/>
      <c r="E58" s="219" t="s">
        <v>637</v>
      </c>
      <c r="F58" s="211" t="s">
        <v>638</v>
      </c>
      <c r="G58" s="211"/>
      <c r="H58" s="183"/>
      <c r="I58" s="184">
        <f t="shared" si="3"/>
        <v>123.14049586776859</v>
      </c>
      <c r="J58" s="184">
        <v>149</v>
      </c>
      <c r="K58" s="160"/>
      <c r="L58" s="185">
        <v>85</v>
      </c>
      <c r="N58" s="45"/>
      <c r="O58" s="163"/>
      <c r="P58" s="186"/>
      <c r="Q58" s="45"/>
      <c r="R58" s="163"/>
      <c r="S58" s="50"/>
    </row>
    <row r="59" spans="1:19" s="32" customFormat="1" ht="25.5">
      <c r="A59" s="187"/>
      <c r="B59" s="208" t="s">
        <v>513</v>
      </c>
      <c r="C59" s="212">
        <v>500725</v>
      </c>
      <c r="D59" s="189"/>
      <c r="E59" s="219" t="s">
        <v>639</v>
      </c>
      <c r="F59" s="211" t="s">
        <v>640</v>
      </c>
      <c r="G59" s="211"/>
      <c r="H59" s="183"/>
      <c r="I59" s="184">
        <f t="shared" si="3"/>
        <v>123.14049586776859</v>
      </c>
      <c r="J59" s="184">
        <v>149</v>
      </c>
      <c r="K59" s="160"/>
      <c r="L59" s="185">
        <v>85</v>
      </c>
      <c r="N59" s="45"/>
      <c r="O59" s="163"/>
      <c r="P59" s="186"/>
      <c r="Q59" s="45"/>
      <c r="R59" s="163"/>
      <c r="S59" s="50"/>
    </row>
    <row r="60" spans="1:19" s="32" customFormat="1" ht="25.5">
      <c r="A60" s="187"/>
      <c r="B60" s="208" t="s">
        <v>513</v>
      </c>
      <c r="C60" s="212">
        <v>500726</v>
      </c>
      <c r="D60" s="189"/>
      <c r="E60" s="219" t="s">
        <v>641</v>
      </c>
      <c r="F60" s="211" t="s">
        <v>642</v>
      </c>
      <c r="G60" s="211"/>
      <c r="H60" s="183"/>
      <c r="I60" s="184">
        <f t="shared" si="3"/>
        <v>123.14049586776859</v>
      </c>
      <c r="J60" s="184">
        <v>149</v>
      </c>
      <c r="K60" s="160"/>
      <c r="L60" s="185">
        <v>85</v>
      </c>
      <c r="N60" s="45"/>
      <c r="O60" s="163"/>
      <c r="P60" s="186"/>
      <c r="Q60" s="45"/>
      <c r="R60" s="163"/>
      <c r="S60" s="50"/>
    </row>
    <row r="61" spans="1:19" s="32" customFormat="1" ht="25.5">
      <c r="A61" s="187"/>
      <c r="B61" s="208" t="s">
        <v>513</v>
      </c>
      <c r="C61" s="212">
        <v>500727</v>
      </c>
      <c r="D61" s="189"/>
      <c r="E61" s="219" t="s">
        <v>643</v>
      </c>
      <c r="F61" s="211" t="s">
        <v>644</v>
      </c>
      <c r="G61" s="211"/>
      <c r="H61" s="183"/>
      <c r="I61" s="184">
        <f t="shared" si="3"/>
        <v>123.14049586776859</v>
      </c>
      <c r="J61" s="184">
        <v>149</v>
      </c>
      <c r="K61" s="160"/>
      <c r="L61" s="185">
        <v>85</v>
      </c>
      <c r="N61" s="45"/>
      <c r="O61" s="163"/>
      <c r="P61" s="186"/>
      <c r="Q61" s="45"/>
      <c r="R61" s="163"/>
      <c r="S61" s="50"/>
    </row>
    <row r="62" spans="1:19" s="32" customFormat="1" ht="25.5">
      <c r="A62" s="187"/>
      <c r="B62" s="208" t="s">
        <v>513</v>
      </c>
      <c r="C62" s="212">
        <v>500728</v>
      </c>
      <c r="D62" s="189"/>
      <c r="E62" s="219" t="s">
        <v>645</v>
      </c>
      <c r="F62" s="211" t="s">
        <v>646</v>
      </c>
      <c r="G62" s="211"/>
      <c r="H62" s="183"/>
      <c r="I62" s="184">
        <f t="shared" si="3"/>
        <v>123.14049586776859</v>
      </c>
      <c r="J62" s="184">
        <v>149</v>
      </c>
      <c r="K62" s="160"/>
      <c r="L62" s="185">
        <v>85</v>
      </c>
      <c r="N62" s="45"/>
      <c r="O62" s="163"/>
      <c r="P62" s="186"/>
      <c r="Q62" s="45"/>
      <c r="R62" s="163"/>
      <c r="S62" s="50"/>
    </row>
    <row r="63" spans="1:19" s="32" customFormat="1" ht="25.5">
      <c r="A63" s="187"/>
      <c r="B63" s="208" t="s">
        <v>513</v>
      </c>
      <c r="C63" s="212">
        <v>500729</v>
      </c>
      <c r="D63" s="189"/>
      <c r="E63" s="219" t="s">
        <v>647</v>
      </c>
      <c r="F63" s="211" t="s">
        <v>648</v>
      </c>
      <c r="G63" s="211"/>
      <c r="H63" s="183"/>
      <c r="I63" s="184">
        <f t="shared" si="3"/>
        <v>152.89256198347107</v>
      </c>
      <c r="J63" s="184">
        <v>185</v>
      </c>
      <c r="K63" s="160"/>
      <c r="L63" s="185">
        <v>85</v>
      </c>
      <c r="N63" s="45"/>
      <c r="O63" s="163"/>
      <c r="P63" s="186"/>
      <c r="Q63" s="45"/>
      <c r="R63" s="163"/>
      <c r="S63" s="50"/>
    </row>
    <row r="64" spans="1:19" s="32" customFormat="1" ht="25.5">
      <c r="A64" s="187"/>
      <c r="B64" s="208" t="s">
        <v>513</v>
      </c>
      <c r="C64" s="212">
        <v>500730</v>
      </c>
      <c r="D64" s="189"/>
      <c r="E64" s="219" t="s">
        <v>649</v>
      </c>
      <c r="F64" s="211" t="s">
        <v>650</v>
      </c>
      <c r="G64" s="211"/>
      <c r="H64" s="183"/>
      <c r="I64" s="184">
        <f t="shared" si="3"/>
        <v>152.89256198347107</v>
      </c>
      <c r="J64" s="184">
        <v>185</v>
      </c>
      <c r="K64" s="160"/>
      <c r="L64" s="185">
        <v>85</v>
      </c>
      <c r="N64" s="45"/>
      <c r="O64" s="163"/>
      <c r="P64" s="186"/>
      <c r="Q64" s="45"/>
      <c r="R64" s="163"/>
      <c r="S64" s="50"/>
    </row>
    <row r="65" spans="1:19" s="32" customFormat="1" ht="25.5">
      <c r="A65" s="187"/>
      <c r="B65" s="208" t="s">
        <v>513</v>
      </c>
      <c r="C65" s="212">
        <v>500731</v>
      </c>
      <c r="D65" s="189"/>
      <c r="E65" s="219" t="s">
        <v>651</v>
      </c>
      <c r="F65" s="211" t="s">
        <v>652</v>
      </c>
      <c r="G65" s="211"/>
      <c r="H65" s="183"/>
      <c r="I65" s="184">
        <f t="shared" si="3"/>
        <v>152.89256198347107</v>
      </c>
      <c r="J65" s="184">
        <v>185</v>
      </c>
      <c r="K65" s="160"/>
      <c r="L65" s="185">
        <v>85</v>
      </c>
      <c r="N65" s="45"/>
      <c r="O65" s="163"/>
      <c r="P65" s="186"/>
      <c r="Q65" s="45"/>
      <c r="R65" s="163"/>
      <c r="S65" s="50"/>
    </row>
    <row r="66" spans="1:19" s="32" customFormat="1" ht="25.5">
      <c r="A66" s="187"/>
      <c r="B66" s="208" t="s">
        <v>513</v>
      </c>
      <c r="C66" s="212">
        <v>500732</v>
      </c>
      <c r="D66" s="189"/>
      <c r="E66" s="219" t="s">
        <v>653</v>
      </c>
      <c r="F66" s="211" t="s">
        <v>654</v>
      </c>
      <c r="G66" s="211"/>
      <c r="H66" s="183"/>
      <c r="I66" s="184">
        <f t="shared" si="3"/>
        <v>152.89256198347107</v>
      </c>
      <c r="J66" s="184">
        <v>185</v>
      </c>
      <c r="K66" s="160"/>
      <c r="L66" s="185">
        <v>85</v>
      </c>
      <c r="N66" s="45"/>
      <c r="O66" s="163"/>
      <c r="P66" s="186"/>
      <c r="Q66" s="45"/>
      <c r="R66" s="163"/>
      <c r="S66" s="50"/>
    </row>
    <row r="67" spans="1:19" s="32" customFormat="1" ht="25.5">
      <c r="A67" s="187"/>
      <c r="B67" s="208" t="s">
        <v>513</v>
      </c>
      <c r="C67" s="220">
        <v>500733</v>
      </c>
      <c r="D67" s="189"/>
      <c r="E67" s="221" t="s">
        <v>655</v>
      </c>
      <c r="F67" s="215" t="s">
        <v>656</v>
      </c>
      <c r="G67" s="211"/>
      <c r="H67" s="183"/>
      <c r="I67" s="184">
        <f t="shared" si="3"/>
        <v>152.89256198347107</v>
      </c>
      <c r="J67" s="184">
        <v>185</v>
      </c>
      <c r="K67" s="160"/>
      <c r="L67" s="185">
        <v>85</v>
      </c>
      <c r="N67" s="45"/>
      <c r="O67" s="163"/>
      <c r="P67" s="186"/>
      <c r="Q67" s="45"/>
      <c r="R67" s="163"/>
      <c r="S67" s="50"/>
    </row>
    <row r="68" spans="1:19" ht="12.75">
      <c r="A68" s="27"/>
      <c r="B68" s="28"/>
      <c r="C68" s="28"/>
      <c r="D68" s="28"/>
      <c r="E68" s="29" t="s">
        <v>657</v>
      </c>
      <c r="F68" s="30"/>
      <c r="G68" s="31"/>
      <c r="I68" s="47"/>
      <c r="J68" s="48"/>
      <c r="L68" s="49"/>
      <c r="O68" s="163"/>
      <c r="P68" s="50"/>
      <c r="R68" s="163"/>
      <c r="S68" s="50"/>
    </row>
    <row r="69" spans="1:19" s="32" customFormat="1" ht="12.75">
      <c r="A69" s="187"/>
      <c r="B69" s="187" t="s">
        <v>513</v>
      </c>
      <c r="C69" s="188"/>
      <c r="D69" s="189"/>
      <c r="E69" s="190" t="s">
        <v>658</v>
      </c>
      <c r="F69" s="222" t="s">
        <v>659</v>
      </c>
      <c r="G69" s="191"/>
      <c r="H69" s="183"/>
      <c r="I69" s="223">
        <v>3000</v>
      </c>
      <c r="J69" s="184">
        <f aca="true" t="shared" si="4" ref="J69:J76">+I69*1.21</f>
        <v>3630</v>
      </c>
      <c r="K69" s="160"/>
      <c r="L69" s="185">
        <v>85</v>
      </c>
      <c r="N69" s="45"/>
      <c r="O69" s="163"/>
      <c r="P69" s="186"/>
      <c r="Q69" s="45"/>
      <c r="R69" s="163"/>
      <c r="S69" s="50"/>
    </row>
    <row r="70" spans="1:19" s="32" customFormat="1" ht="12.75">
      <c r="A70" s="187"/>
      <c r="B70" s="187" t="s">
        <v>513</v>
      </c>
      <c r="C70" s="188"/>
      <c r="D70" s="189"/>
      <c r="E70" s="190" t="s">
        <v>660</v>
      </c>
      <c r="F70" s="222" t="s">
        <v>661</v>
      </c>
      <c r="G70" s="191"/>
      <c r="H70" s="183"/>
      <c r="I70" s="223">
        <v>25</v>
      </c>
      <c r="J70" s="184">
        <f t="shared" si="4"/>
        <v>30.25</v>
      </c>
      <c r="K70" s="160"/>
      <c r="L70" s="185">
        <v>95</v>
      </c>
      <c r="N70" s="45"/>
      <c r="O70" s="163"/>
      <c r="P70" s="186"/>
      <c r="Q70" s="45"/>
      <c r="R70" s="163"/>
      <c r="S70" s="50"/>
    </row>
    <row r="71" spans="1:19" s="32" customFormat="1" ht="12.75">
      <c r="A71" s="187"/>
      <c r="B71" s="187" t="s">
        <v>513</v>
      </c>
      <c r="C71" s="188"/>
      <c r="D71" s="189"/>
      <c r="E71" s="190" t="s">
        <v>662</v>
      </c>
      <c r="F71" s="222" t="s">
        <v>663</v>
      </c>
      <c r="G71" s="191"/>
      <c r="H71" s="183"/>
      <c r="I71" s="223">
        <v>30</v>
      </c>
      <c r="J71" s="184">
        <f t="shared" si="4"/>
        <v>36.3</v>
      </c>
      <c r="K71" s="160"/>
      <c r="L71" s="185">
        <v>95</v>
      </c>
      <c r="N71" s="45"/>
      <c r="O71" s="163"/>
      <c r="P71" s="186"/>
      <c r="Q71" s="45"/>
      <c r="R71" s="163"/>
      <c r="S71" s="50"/>
    </row>
    <row r="72" spans="1:19" s="32" customFormat="1" ht="12.75">
      <c r="A72" s="187"/>
      <c r="B72" s="187" t="s">
        <v>513</v>
      </c>
      <c r="C72" s="188"/>
      <c r="D72" s="189"/>
      <c r="E72" s="190" t="s">
        <v>664</v>
      </c>
      <c r="F72" s="222" t="s">
        <v>665</v>
      </c>
      <c r="G72" s="191"/>
      <c r="H72" s="183"/>
      <c r="I72" s="223">
        <v>28</v>
      </c>
      <c r="J72" s="184">
        <f t="shared" si="4"/>
        <v>33.879999999999995</v>
      </c>
      <c r="K72" s="160"/>
      <c r="L72" s="185">
        <v>95</v>
      </c>
      <c r="N72" s="45"/>
      <c r="O72" s="163"/>
      <c r="P72" s="186"/>
      <c r="Q72" s="45"/>
      <c r="R72" s="163"/>
      <c r="S72" s="50"/>
    </row>
    <row r="73" spans="1:19" s="32" customFormat="1" ht="12.75">
      <c r="A73" s="187"/>
      <c r="B73" s="187" t="s">
        <v>513</v>
      </c>
      <c r="C73" s="188"/>
      <c r="D73" s="189"/>
      <c r="E73" s="190" t="s">
        <v>666</v>
      </c>
      <c r="F73" s="222" t="s">
        <v>667</v>
      </c>
      <c r="G73" s="191"/>
      <c r="H73" s="183"/>
      <c r="I73" s="223">
        <v>33</v>
      </c>
      <c r="J73" s="184">
        <f t="shared" si="4"/>
        <v>39.93</v>
      </c>
      <c r="K73" s="160"/>
      <c r="L73" s="185">
        <v>95</v>
      </c>
      <c r="N73" s="45"/>
      <c r="O73" s="163"/>
      <c r="P73" s="186"/>
      <c r="Q73" s="45"/>
      <c r="R73" s="163"/>
      <c r="S73" s="50"/>
    </row>
    <row r="74" spans="1:19" s="32" customFormat="1" ht="12.75">
      <c r="A74" s="187"/>
      <c r="B74" s="187" t="s">
        <v>513</v>
      </c>
      <c r="C74" s="188"/>
      <c r="D74" s="189"/>
      <c r="E74" s="190" t="s">
        <v>668</v>
      </c>
      <c r="F74" s="222" t="s">
        <v>669</v>
      </c>
      <c r="G74" s="191"/>
      <c r="H74" s="183"/>
      <c r="I74" s="223">
        <v>300</v>
      </c>
      <c r="J74" s="184">
        <f t="shared" si="4"/>
        <v>363</v>
      </c>
      <c r="K74" s="160"/>
      <c r="L74" s="185">
        <v>95</v>
      </c>
      <c r="N74" s="45"/>
      <c r="O74" s="163"/>
      <c r="P74" s="186"/>
      <c r="Q74" s="45"/>
      <c r="R74" s="163"/>
      <c r="S74" s="50"/>
    </row>
    <row r="75" spans="1:19" s="32" customFormat="1" ht="12.75">
      <c r="A75" s="187"/>
      <c r="B75" s="187" t="s">
        <v>513</v>
      </c>
      <c r="C75" s="188"/>
      <c r="D75" s="189"/>
      <c r="E75" s="190" t="s">
        <v>670</v>
      </c>
      <c r="F75" s="222" t="s">
        <v>671</v>
      </c>
      <c r="G75" s="191"/>
      <c r="H75" s="183"/>
      <c r="I75" s="223">
        <v>25</v>
      </c>
      <c r="J75" s="184">
        <f t="shared" si="4"/>
        <v>30.25</v>
      </c>
      <c r="K75" s="160"/>
      <c r="L75" s="185">
        <v>95</v>
      </c>
      <c r="N75" s="45"/>
      <c r="O75" s="163"/>
      <c r="P75" s="186"/>
      <c r="Q75" s="45"/>
      <c r="R75" s="163"/>
      <c r="S75" s="50"/>
    </row>
    <row r="76" spans="1:19" s="32" customFormat="1" ht="12.75">
      <c r="A76" s="187"/>
      <c r="B76" s="187" t="s">
        <v>513</v>
      </c>
      <c r="C76" s="188"/>
      <c r="D76" s="189"/>
      <c r="E76" s="190" t="s">
        <v>672</v>
      </c>
      <c r="F76" s="222" t="s">
        <v>673</v>
      </c>
      <c r="G76" s="191"/>
      <c r="H76" s="183"/>
      <c r="I76" s="223">
        <v>500</v>
      </c>
      <c r="J76" s="184">
        <f t="shared" si="4"/>
        <v>605</v>
      </c>
      <c r="K76" s="160"/>
      <c r="L76" s="185">
        <v>95</v>
      </c>
      <c r="N76" s="45"/>
      <c r="O76" s="163"/>
      <c r="P76" s="186"/>
      <c r="Q76" s="45"/>
      <c r="R76" s="163"/>
      <c r="S76" s="50"/>
    </row>
    <row r="77" spans="1:19" ht="12.75">
      <c r="A77" s="27"/>
      <c r="B77" s="28"/>
      <c r="C77" s="28"/>
      <c r="D77" s="28"/>
      <c r="E77" s="29" t="s">
        <v>674</v>
      </c>
      <c r="F77" s="30"/>
      <c r="G77" s="31"/>
      <c r="I77" s="47"/>
      <c r="J77" s="48"/>
      <c r="L77" s="49"/>
      <c r="O77" s="163"/>
      <c r="P77" s="186"/>
      <c r="R77" s="163"/>
      <c r="S77" s="50"/>
    </row>
    <row r="78" spans="1:19" ht="12.75">
      <c r="A78" s="177">
        <v>185452010</v>
      </c>
      <c r="B78" s="187" t="s">
        <v>513</v>
      </c>
      <c r="C78" s="178" t="s">
        <v>675</v>
      </c>
      <c r="D78" s="179"/>
      <c r="E78" s="180" t="s">
        <v>676</v>
      </c>
      <c r="F78" s="203" t="s">
        <v>677</v>
      </c>
      <c r="G78" s="191"/>
      <c r="H78" s="183"/>
      <c r="I78" s="184">
        <v>89</v>
      </c>
      <c r="J78" s="184">
        <f aca="true" t="shared" si="5" ref="J78:J88">+I78*1.21</f>
        <v>107.69</v>
      </c>
      <c r="K78" s="160"/>
      <c r="L78" s="185">
        <v>85</v>
      </c>
      <c r="O78" s="163"/>
      <c r="P78" s="186"/>
      <c r="R78" s="163"/>
      <c r="S78" s="50"/>
    </row>
    <row r="79" spans="1:19" ht="12.75">
      <c r="A79" s="187"/>
      <c r="B79" s="187" t="s">
        <v>513</v>
      </c>
      <c r="C79" s="188" t="s">
        <v>678</v>
      </c>
      <c r="D79" s="189"/>
      <c r="E79" s="190" t="s">
        <v>679</v>
      </c>
      <c r="F79" s="191" t="s">
        <v>680</v>
      </c>
      <c r="G79" s="191"/>
      <c r="H79" s="183"/>
      <c r="I79" s="184">
        <v>199</v>
      </c>
      <c r="J79" s="184">
        <f t="shared" si="5"/>
        <v>240.79</v>
      </c>
      <c r="K79" s="160"/>
      <c r="L79" s="185">
        <v>85</v>
      </c>
      <c r="O79" s="163"/>
      <c r="P79" s="186"/>
      <c r="R79" s="163"/>
      <c r="S79" s="50"/>
    </row>
    <row r="80" spans="1:19" ht="12.75">
      <c r="A80" s="187">
        <v>185452011</v>
      </c>
      <c r="B80" s="187" t="s">
        <v>513</v>
      </c>
      <c r="C80" s="188" t="s">
        <v>681</v>
      </c>
      <c r="D80" s="189"/>
      <c r="E80" s="190" t="s">
        <v>682</v>
      </c>
      <c r="F80" s="191" t="s">
        <v>683</v>
      </c>
      <c r="G80" s="191"/>
      <c r="H80" s="183"/>
      <c r="I80" s="184">
        <v>119</v>
      </c>
      <c r="J80" s="184">
        <f t="shared" si="5"/>
        <v>143.99</v>
      </c>
      <c r="K80" s="160"/>
      <c r="L80" s="185">
        <v>85</v>
      </c>
      <c r="O80" s="163"/>
      <c r="P80" s="186"/>
      <c r="R80" s="163"/>
      <c r="S80" s="50"/>
    </row>
    <row r="81" spans="1:19" ht="12.75">
      <c r="A81" s="187"/>
      <c r="B81" s="187" t="s">
        <v>513</v>
      </c>
      <c r="C81" s="188" t="s">
        <v>684</v>
      </c>
      <c r="D81" s="189"/>
      <c r="E81" s="190" t="s">
        <v>685</v>
      </c>
      <c r="F81" s="191" t="s">
        <v>686</v>
      </c>
      <c r="G81" s="191"/>
      <c r="H81" s="183"/>
      <c r="I81" s="184">
        <v>225</v>
      </c>
      <c r="J81" s="184">
        <f t="shared" si="5"/>
        <v>272.25</v>
      </c>
      <c r="K81" s="160"/>
      <c r="L81" s="185">
        <v>85</v>
      </c>
      <c r="O81" s="163"/>
      <c r="P81" s="186"/>
      <c r="R81" s="163"/>
      <c r="S81" s="50"/>
    </row>
    <row r="82" spans="1:19" ht="12.75">
      <c r="A82" s="187">
        <v>185452000</v>
      </c>
      <c r="B82" s="187" t="s">
        <v>513</v>
      </c>
      <c r="C82" s="188" t="s">
        <v>687</v>
      </c>
      <c r="D82" s="189"/>
      <c r="E82" s="190" t="s">
        <v>688</v>
      </c>
      <c r="F82" s="191" t="s">
        <v>537</v>
      </c>
      <c r="G82" s="191"/>
      <c r="H82" s="183"/>
      <c r="I82" s="184">
        <v>120</v>
      </c>
      <c r="J82" s="184">
        <f t="shared" si="5"/>
        <v>145.2</v>
      </c>
      <c r="K82" s="160"/>
      <c r="L82" s="185">
        <v>85</v>
      </c>
      <c r="O82" s="163"/>
      <c r="P82" s="186"/>
      <c r="R82" s="163"/>
      <c r="S82" s="50"/>
    </row>
    <row r="83" spans="1:19" s="32" customFormat="1" ht="12.75">
      <c r="A83" s="187">
        <v>185452001</v>
      </c>
      <c r="B83" s="187" t="s">
        <v>513</v>
      </c>
      <c r="C83" s="188" t="s">
        <v>689</v>
      </c>
      <c r="D83" s="189"/>
      <c r="E83" s="190" t="s">
        <v>690</v>
      </c>
      <c r="F83" s="191" t="s">
        <v>691</v>
      </c>
      <c r="G83" s="191"/>
      <c r="H83" s="183"/>
      <c r="I83" s="184">
        <v>140</v>
      </c>
      <c r="J83" s="184">
        <f t="shared" si="5"/>
        <v>169.4</v>
      </c>
      <c r="K83" s="160"/>
      <c r="L83" s="185">
        <v>85</v>
      </c>
      <c r="N83" s="45"/>
      <c r="O83" s="163"/>
      <c r="P83" s="186"/>
      <c r="Q83" s="45"/>
      <c r="R83" s="163"/>
      <c r="S83" s="50"/>
    </row>
    <row r="84" spans="1:19" s="32" customFormat="1" ht="12.75">
      <c r="A84" s="187">
        <v>185452002</v>
      </c>
      <c r="B84" s="187" t="s">
        <v>513</v>
      </c>
      <c r="C84" s="188" t="s">
        <v>692</v>
      </c>
      <c r="D84" s="189"/>
      <c r="E84" s="190" t="s">
        <v>693</v>
      </c>
      <c r="F84" s="191" t="s">
        <v>677</v>
      </c>
      <c r="G84" s="191"/>
      <c r="H84" s="183"/>
      <c r="I84" s="184">
        <v>130</v>
      </c>
      <c r="J84" s="184">
        <f t="shared" si="5"/>
        <v>157.29999999999998</v>
      </c>
      <c r="K84" s="160"/>
      <c r="L84" s="185">
        <v>85</v>
      </c>
      <c r="N84" s="45"/>
      <c r="O84" s="163"/>
      <c r="P84" s="186"/>
      <c r="Q84" s="45"/>
      <c r="R84" s="163"/>
      <c r="S84" s="50"/>
    </row>
    <row r="85" spans="1:19" s="32" customFormat="1" ht="12.75">
      <c r="A85" s="187"/>
      <c r="B85" s="187" t="s">
        <v>513</v>
      </c>
      <c r="C85" s="188" t="s">
        <v>694</v>
      </c>
      <c r="D85" s="189"/>
      <c r="E85" s="190" t="s">
        <v>695</v>
      </c>
      <c r="F85" s="191" t="s">
        <v>696</v>
      </c>
      <c r="G85" s="191"/>
      <c r="H85" s="183"/>
      <c r="I85" s="184">
        <v>130</v>
      </c>
      <c r="J85" s="184">
        <f t="shared" si="5"/>
        <v>157.29999999999998</v>
      </c>
      <c r="K85" s="160"/>
      <c r="L85" s="185">
        <v>85</v>
      </c>
      <c r="N85" s="45"/>
      <c r="O85" s="163"/>
      <c r="P85" s="186"/>
      <c r="Q85" s="45"/>
      <c r="R85" s="163"/>
      <c r="S85" s="50"/>
    </row>
    <row r="86" spans="1:19" s="32" customFormat="1" ht="12.75">
      <c r="A86" s="187"/>
      <c r="B86" s="187" t="s">
        <v>513</v>
      </c>
      <c r="C86" s="188" t="s">
        <v>697</v>
      </c>
      <c r="D86" s="189"/>
      <c r="E86" s="190" t="s">
        <v>698</v>
      </c>
      <c r="F86" s="191" t="s">
        <v>699</v>
      </c>
      <c r="G86" s="191"/>
      <c r="H86" s="183"/>
      <c r="I86" s="184">
        <v>145</v>
      </c>
      <c r="J86" s="184">
        <f t="shared" si="5"/>
        <v>175.45</v>
      </c>
      <c r="K86" s="160"/>
      <c r="L86" s="185">
        <v>85</v>
      </c>
      <c r="N86" s="45"/>
      <c r="O86" s="163"/>
      <c r="P86" s="186"/>
      <c r="Q86" s="45"/>
      <c r="R86" s="163"/>
      <c r="S86" s="50"/>
    </row>
    <row r="87" spans="1:19" s="32" customFormat="1" ht="12.75">
      <c r="A87" s="187">
        <v>185452003</v>
      </c>
      <c r="B87" s="187" t="s">
        <v>513</v>
      </c>
      <c r="C87" s="188" t="s">
        <v>700</v>
      </c>
      <c r="D87" s="189"/>
      <c r="E87" s="190" t="s">
        <v>701</v>
      </c>
      <c r="F87" s="224" t="s">
        <v>702</v>
      </c>
      <c r="G87" s="224"/>
      <c r="H87" s="183"/>
      <c r="I87" s="184">
        <v>170</v>
      </c>
      <c r="J87" s="184">
        <f t="shared" si="5"/>
        <v>205.7</v>
      </c>
      <c r="K87" s="160"/>
      <c r="L87" s="185">
        <v>85</v>
      </c>
      <c r="N87" s="45"/>
      <c r="O87" s="163"/>
      <c r="P87" s="186"/>
      <c r="Q87" s="45"/>
      <c r="R87" s="163"/>
      <c r="S87" s="50"/>
    </row>
    <row r="88" spans="1:19" ht="12.75">
      <c r="A88" s="196">
        <v>185452004</v>
      </c>
      <c r="B88" s="187" t="s">
        <v>513</v>
      </c>
      <c r="C88" s="197" t="s">
        <v>703</v>
      </c>
      <c r="D88" s="198"/>
      <c r="E88" s="199" t="s">
        <v>704</v>
      </c>
      <c r="F88" s="200" t="s">
        <v>705</v>
      </c>
      <c r="G88" s="191"/>
      <c r="H88" s="183"/>
      <c r="I88" s="184">
        <v>150</v>
      </c>
      <c r="J88" s="184">
        <f t="shared" si="5"/>
        <v>181.5</v>
      </c>
      <c r="K88" s="160"/>
      <c r="L88" s="185">
        <v>85</v>
      </c>
      <c r="O88" s="163"/>
      <c r="P88" s="186"/>
      <c r="R88" s="163"/>
      <c r="S88" s="50"/>
    </row>
    <row r="89" spans="1:19" ht="12.75">
      <c r="A89" s="27"/>
      <c r="B89" s="28"/>
      <c r="C89" s="28"/>
      <c r="D89" s="28"/>
      <c r="E89" s="29" t="s">
        <v>553</v>
      </c>
      <c r="F89" s="30"/>
      <c r="G89" s="31"/>
      <c r="I89" s="47"/>
      <c r="J89" s="48"/>
      <c r="L89" s="49"/>
      <c r="O89" s="163"/>
      <c r="P89" s="186"/>
      <c r="R89" s="163"/>
      <c r="S89" s="50"/>
    </row>
    <row r="90" spans="1:19" s="32" customFormat="1" ht="12.75">
      <c r="A90" s="177">
        <v>185453000</v>
      </c>
      <c r="B90" s="187" t="s">
        <v>513</v>
      </c>
      <c r="C90" s="178" t="s">
        <v>706</v>
      </c>
      <c r="D90" s="179"/>
      <c r="E90" s="180" t="s">
        <v>707</v>
      </c>
      <c r="F90" s="203" t="s">
        <v>677</v>
      </c>
      <c r="G90" s="203"/>
      <c r="H90" s="183"/>
      <c r="I90" s="184">
        <v>150</v>
      </c>
      <c r="J90" s="184">
        <f aca="true" t="shared" si="6" ref="J90:J96">+I90*1.21</f>
        <v>181.5</v>
      </c>
      <c r="K90" s="160"/>
      <c r="L90" s="185">
        <v>85</v>
      </c>
      <c r="N90" s="45"/>
      <c r="O90" s="163"/>
      <c r="P90" s="186"/>
      <c r="Q90" s="45"/>
      <c r="R90" s="163"/>
      <c r="S90" s="50"/>
    </row>
    <row r="91" spans="1:19" s="32" customFormat="1" ht="12.75">
      <c r="A91" s="187"/>
      <c r="B91" s="187" t="s">
        <v>513</v>
      </c>
      <c r="C91" s="188" t="s">
        <v>708</v>
      </c>
      <c r="D91" s="189"/>
      <c r="E91" s="190" t="s">
        <v>709</v>
      </c>
      <c r="F91" s="191" t="s">
        <v>696</v>
      </c>
      <c r="G91" s="191"/>
      <c r="H91" s="183"/>
      <c r="I91" s="184">
        <v>160</v>
      </c>
      <c r="J91" s="184">
        <f t="shared" si="6"/>
        <v>193.6</v>
      </c>
      <c r="K91" s="160"/>
      <c r="L91" s="185">
        <v>85</v>
      </c>
      <c r="N91" s="45"/>
      <c r="O91" s="163"/>
      <c r="P91" s="186"/>
      <c r="Q91" s="45"/>
      <c r="R91" s="163"/>
      <c r="S91" s="50"/>
    </row>
    <row r="92" spans="1:19" s="32" customFormat="1" ht="12.75">
      <c r="A92" s="187"/>
      <c r="B92" s="187" t="s">
        <v>513</v>
      </c>
      <c r="C92" s="188" t="s">
        <v>710</v>
      </c>
      <c r="D92" s="189"/>
      <c r="E92" s="190" t="s">
        <v>711</v>
      </c>
      <c r="F92" s="191" t="s">
        <v>712</v>
      </c>
      <c r="G92" s="191"/>
      <c r="H92" s="183"/>
      <c r="I92" s="184">
        <v>170</v>
      </c>
      <c r="J92" s="184">
        <f t="shared" si="6"/>
        <v>205.7</v>
      </c>
      <c r="K92" s="160"/>
      <c r="L92" s="185">
        <v>85</v>
      </c>
      <c r="N92" s="45"/>
      <c r="O92" s="163"/>
      <c r="P92" s="186"/>
      <c r="Q92" s="45"/>
      <c r="R92" s="163"/>
      <c r="S92" s="50"/>
    </row>
    <row r="93" spans="1:19" s="32" customFormat="1" ht="12.75">
      <c r="A93" s="187">
        <v>185453001</v>
      </c>
      <c r="B93" s="187" t="s">
        <v>513</v>
      </c>
      <c r="C93" s="188" t="s">
        <v>713</v>
      </c>
      <c r="D93" s="189"/>
      <c r="E93" s="190" t="s">
        <v>714</v>
      </c>
      <c r="F93" s="191" t="s">
        <v>683</v>
      </c>
      <c r="G93" s="191"/>
      <c r="H93" s="183"/>
      <c r="I93" s="184">
        <v>175</v>
      </c>
      <c r="J93" s="184">
        <f t="shared" si="6"/>
        <v>211.75</v>
      </c>
      <c r="K93" s="160"/>
      <c r="L93" s="185">
        <v>85</v>
      </c>
      <c r="N93" s="45"/>
      <c r="O93" s="163"/>
      <c r="P93" s="186"/>
      <c r="Q93" s="45"/>
      <c r="R93" s="163"/>
      <c r="S93" s="50"/>
    </row>
    <row r="94" spans="1:19" s="32" customFormat="1" ht="12.75">
      <c r="A94" s="187">
        <v>185453002</v>
      </c>
      <c r="B94" s="187" t="s">
        <v>513</v>
      </c>
      <c r="C94" s="188" t="s">
        <v>715</v>
      </c>
      <c r="D94" s="189"/>
      <c r="E94" s="190" t="s">
        <v>716</v>
      </c>
      <c r="F94" s="191" t="s">
        <v>691</v>
      </c>
      <c r="G94" s="191"/>
      <c r="H94" s="183"/>
      <c r="I94" s="184">
        <v>180</v>
      </c>
      <c r="J94" s="184">
        <f t="shared" si="6"/>
        <v>217.79999999999998</v>
      </c>
      <c r="K94" s="160"/>
      <c r="L94" s="185">
        <v>85</v>
      </c>
      <c r="N94" s="45"/>
      <c r="O94" s="163"/>
      <c r="P94" s="186"/>
      <c r="Q94" s="45"/>
      <c r="R94" s="163"/>
      <c r="S94" s="50"/>
    </row>
    <row r="95" spans="1:19" s="32" customFormat="1" ht="12.75">
      <c r="A95" s="187">
        <v>185453003</v>
      </c>
      <c r="B95" s="187" t="s">
        <v>513</v>
      </c>
      <c r="C95" s="188" t="s">
        <v>717</v>
      </c>
      <c r="D95" s="189"/>
      <c r="E95" s="190" t="s">
        <v>718</v>
      </c>
      <c r="F95" s="191" t="s">
        <v>705</v>
      </c>
      <c r="G95" s="191"/>
      <c r="H95" s="183"/>
      <c r="I95" s="184">
        <v>190</v>
      </c>
      <c r="J95" s="184">
        <f t="shared" si="6"/>
        <v>229.9</v>
      </c>
      <c r="K95" s="160"/>
      <c r="L95" s="185">
        <v>85</v>
      </c>
      <c r="N95" s="45"/>
      <c r="O95" s="163"/>
      <c r="P95" s="186"/>
      <c r="Q95" s="45"/>
      <c r="R95" s="163"/>
      <c r="S95" s="50"/>
    </row>
    <row r="96" spans="1:19" ht="12.75">
      <c r="A96" s="196">
        <v>185453005</v>
      </c>
      <c r="B96" s="187" t="s">
        <v>513</v>
      </c>
      <c r="C96" s="197" t="s">
        <v>719</v>
      </c>
      <c r="D96" s="198"/>
      <c r="E96" s="199" t="s">
        <v>720</v>
      </c>
      <c r="F96" s="225" t="s">
        <v>721</v>
      </c>
      <c r="G96" s="225"/>
      <c r="H96" s="183"/>
      <c r="I96" s="184">
        <v>195</v>
      </c>
      <c r="J96" s="184">
        <f t="shared" si="6"/>
        <v>235.95</v>
      </c>
      <c r="K96" s="160"/>
      <c r="L96" s="185">
        <v>85</v>
      </c>
      <c r="O96" s="163"/>
      <c r="P96" s="186"/>
      <c r="R96" s="163"/>
      <c r="S96" s="50"/>
    </row>
    <row r="97" spans="1:19" ht="12.75">
      <c r="A97" s="27"/>
      <c r="B97" s="28"/>
      <c r="C97" s="28"/>
      <c r="D97" s="28"/>
      <c r="E97" s="29" t="s">
        <v>722</v>
      </c>
      <c r="F97" s="30"/>
      <c r="G97" s="31"/>
      <c r="I97" s="47"/>
      <c r="J97" s="48"/>
      <c r="L97" s="49"/>
      <c r="O97" s="163"/>
      <c r="P97" s="186"/>
      <c r="R97" s="163"/>
      <c r="S97" s="50"/>
    </row>
    <row r="98" spans="1:19" ht="12.75">
      <c r="A98" s="177">
        <v>185454000</v>
      </c>
      <c r="B98" s="187" t="s">
        <v>513</v>
      </c>
      <c r="C98" s="178" t="s">
        <v>723</v>
      </c>
      <c r="D98" s="179"/>
      <c r="E98" s="180" t="s">
        <v>724</v>
      </c>
      <c r="F98" s="203" t="s">
        <v>725</v>
      </c>
      <c r="G98" s="203"/>
      <c r="H98" s="183"/>
      <c r="I98" s="184">
        <v>30</v>
      </c>
      <c r="J98" s="184">
        <f>+I98*1.21</f>
        <v>36.3</v>
      </c>
      <c r="K98" s="160"/>
      <c r="L98" s="185">
        <v>85</v>
      </c>
      <c r="O98" s="163"/>
      <c r="P98" s="186"/>
      <c r="R98" s="163"/>
      <c r="S98" s="50"/>
    </row>
    <row r="99" spans="1:19" ht="12.75">
      <c r="A99" s="187">
        <v>185454001</v>
      </c>
      <c r="B99" s="187" t="s">
        <v>513</v>
      </c>
      <c r="C99" s="188" t="s">
        <v>726</v>
      </c>
      <c r="D99" s="189"/>
      <c r="E99" s="190" t="s">
        <v>727</v>
      </c>
      <c r="F99" s="191" t="s">
        <v>728</v>
      </c>
      <c r="G99" s="191"/>
      <c r="H99" s="183"/>
      <c r="I99" s="184">
        <v>50</v>
      </c>
      <c r="J99" s="184">
        <f>+I99*1.21</f>
        <v>60.5</v>
      </c>
      <c r="K99" s="160"/>
      <c r="L99" s="185">
        <v>85</v>
      </c>
      <c r="O99" s="163"/>
      <c r="P99" s="186"/>
      <c r="R99" s="163"/>
      <c r="S99" s="50"/>
    </row>
    <row r="100" spans="1:19" ht="12.75">
      <c r="A100" s="187">
        <v>185454002</v>
      </c>
      <c r="B100" s="187" t="s">
        <v>513</v>
      </c>
      <c r="C100" s="188" t="s">
        <v>729</v>
      </c>
      <c r="D100" s="189"/>
      <c r="E100" s="190" t="s">
        <v>730</v>
      </c>
      <c r="F100" s="191" t="s">
        <v>731</v>
      </c>
      <c r="G100" s="191"/>
      <c r="H100" s="183"/>
      <c r="I100" s="184">
        <v>60</v>
      </c>
      <c r="J100" s="184">
        <f>+I100*1.21</f>
        <v>72.6</v>
      </c>
      <c r="K100" s="160"/>
      <c r="L100" s="185">
        <v>85</v>
      </c>
      <c r="O100" s="163"/>
      <c r="P100" s="186"/>
      <c r="R100" s="163"/>
      <c r="S100" s="50"/>
    </row>
    <row r="101" spans="1:19" ht="12.75">
      <c r="A101" s="187">
        <v>185454003</v>
      </c>
      <c r="B101" s="187" t="s">
        <v>513</v>
      </c>
      <c r="C101" s="188" t="s">
        <v>732</v>
      </c>
      <c r="D101" s="189"/>
      <c r="E101" s="190" t="s">
        <v>733</v>
      </c>
      <c r="F101" s="191" t="s">
        <v>734</v>
      </c>
      <c r="G101" s="191"/>
      <c r="H101" s="183"/>
      <c r="I101" s="184">
        <v>150</v>
      </c>
      <c r="J101" s="184">
        <f>+I101*1.21</f>
        <v>181.5</v>
      </c>
      <c r="K101" s="160"/>
      <c r="L101" s="185">
        <v>85</v>
      </c>
      <c r="O101" s="163"/>
      <c r="P101" s="186"/>
      <c r="R101" s="163"/>
      <c r="S101" s="50"/>
    </row>
    <row r="102" spans="1:19" ht="12.75">
      <c r="A102" s="196">
        <v>185454004</v>
      </c>
      <c r="B102" s="187" t="s">
        <v>513</v>
      </c>
      <c r="C102" s="197" t="s">
        <v>735</v>
      </c>
      <c r="D102" s="198"/>
      <c r="E102" s="199" t="s">
        <v>736</v>
      </c>
      <c r="F102" s="200" t="s">
        <v>737</v>
      </c>
      <c r="G102" s="200"/>
      <c r="H102" s="183"/>
      <c r="I102" s="184">
        <v>160</v>
      </c>
      <c r="J102" s="184">
        <f>+I102*1.21</f>
        <v>193.6</v>
      </c>
      <c r="K102" s="160"/>
      <c r="L102" s="185">
        <v>85</v>
      </c>
      <c r="O102" s="163"/>
      <c r="P102" s="186"/>
      <c r="R102" s="163"/>
      <c r="S102" s="50"/>
    </row>
    <row r="103" spans="1:19" ht="12.75">
      <c r="A103" s="27"/>
      <c r="B103" s="28"/>
      <c r="C103" s="28"/>
      <c r="D103" s="28"/>
      <c r="E103" s="29" t="s">
        <v>738</v>
      </c>
      <c r="F103" s="30"/>
      <c r="G103" s="31"/>
      <c r="I103" s="47"/>
      <c r="J103" s="48"/>
      <c r="L103" s="49"/>
      <c r="O103" s="163"/>
      <c r="P103" s="186"/>
      <c r="R103" s="163"/>
      <c r="S103" s="50"/>
    </row>
    <row r="104" spans="1:19" ht="12.75" customHeight="1">
      <c r="A104" s="226"/>
      <c r="B104" s="227"/>
      <c r="C104" s="227"/>
      <c r="D104" s="227"/>
      <c r="E104" s="228" t="s">
        <v>739</v>
      </c>
      <c r="F104" s="227"/>
      <c r="G104" s="229"/>
      <c r="I104" s="230"/>
      <c r="J104" s="231"/>
      <c r="L104" s="232"/>
      <c r="O104" s="163"/>
      <c r="P104" s="186"/>
      <c r="R104" s="163"/>
      <c r="S104" s="50"/>
    </row>
    <row r="105" spans="1:19" ht="16.5">
      <c r="A105" s="177">
        <v>185455000</v>
      </c>
      <c r="B105" s="187" t="s">
        <v>513</v>
      </c>
      <c r="C105" s="178" t="s">
        <v>740</v>
      </c>
      <c r="D105" s="179"/>
      <c r="E105" s="180" t="s">
        <v>741</v>
      </c>
      <c r="F105" s="233" t="s">
        <v>742</v>
      </c>
      <c r="G105" s="233"/>
      <c r="H105" s="195"/>
      <c r="I105" s="42">
        <v>20</v>
      </c>
      <c r="J105" s="184">
        <f aca="true" t="shared" si="7" ref="J105:J113">+I105*1.21</f>
        <v>24.2</v>
      </c>
      <c r="K105" s="234"/>
      <c r="L105" s="235">
        <v>85</v>
      </c>
      <c r="O105" s="163"/>
      <c r="P105" s="186"/>
      <c r="R105" s="163"/>
      <c r="S105" s="50"/>
    </row>
    <row r="106" spans="1:19" ht="16.5">
      <c r="A106" s="187">
        <v>185455001</v>
      </c>
      <c r="B106" s="187" t="s">
        <v>513</v>
      </c>
      <c r="C106" s="188" t="s">
        <v>743</v>
      </c>
      <c r="D106" s="189"/>
      <c r="E106" s="190" t="s">
        <v>744</v>
      </c>
      <c r="F106" s="236" t="s">
        <v>745</v>
      </c>
      <c r="G106" s="236"/>
      <c r="H106" s="195"/>
      <c r="I106" s="42">
        <v>20</v>
      </c>
      <c r="J106" s="184">
        <f t="shared" si="7"/>
        <v>24.2</v>
      </c>
      <c r="K106" s="234"/>
      <c r="L106" s="235">
        <v>85</v>
      </c>
      <c r="O106" s="163"/>
      <c r="P106" s="186"/>
      <c r="R106" s="163"/>
      <c r="S106" s="50"/>
    </row>
    <row r="107" spans="1:19" ht="16.5">
      <c r="A107" s="187">
        <v>185455036</v>
      </c>
      <c r="B107" s="187" t="s">
        <v>513</v>
      </c>
      <c r="C107" s="188" t="s">
        <v>746</v>
      </c>
      <c r="D107" s="189"/>
      <c r="E107" s="190" t="s">
        <v>747</v>
      </c>
      <c r="F107" s="236" t="s">
        <v>748</v>
      </c>
      <c r="G107" s="236"/>
      <c r="H107" s="195"/>
      <c r="I107" s="42">
        <v>20</v>
      </c>
      <c r="J107" s="184">
        <f t="shared" si="7"/>
        <v>24.2</v>
      </c>
      <c r="K107" s="234"/>
      <c r="L107" s="235">
        <v>85</v>
      </c>
      <c r="O107" s="163"/>
      <c r="P107" s="186"/>
      <c r="R107" s="163"/>
      <c r="S107" s="50"/>
    </row>
    <row r="108" spans="1:19" ht="16.5">
      <c r="A108" s="187">
        <v>185455030</v>
      </c>
      <c r="B108" s="187" t="s">
        <v>513</v>
      </c>
      <c r="C108" s="188" t="s">
        <v>749</v>
      </c>
      <c r="D108" s="189"/>
      <c r="E108" s="190" t="s">
        <v>750</v>
      </c>
      <c r="F108" s="236" t="s">
        <v>751</v>
      </c>
      <c r="G108" s="236"/>
      <c r="H108" s="195"/>
      <c r="I108" s="42">
        <v>20</v>
      </c>
      <c r="J108" s="184">
        <f t="shared" si="7"/>
        <v>24.2</v>
      </c>
      <c r="K108" s="234"/>
      <c r="L108" s="235">
        <v>85</v>
      </c>
      <c r="O108" s="163"/>
      <c r="P108" s="186"/>
      <c r="R108" s="163"/>
      <c r="S108" s="50"/>
    </row>
    <row r="109" spans="1:19" ht="16.5">
      <c r="A109" s="187">
        <v>185455003</v>
      </c>
      <c r="B109" s="187" t="s">
        <v>513</v>
      </c>
      <c r="C109" s="188" t="s">
        <v>752</v>
      </c>
      <c r="D109" s="189"/>
      <c r="E109" s="190" t="s">
        <v>753</v>
      </c>
      <c r="F109" s="236" t="s">
        <v>754</v>
      </c>
      <c r="G109" s="236"/>
      <c r="H109" s="195"/>
      <c r="I109" s="42">
        <v>20</v>
      </c>
      <c r="J109" s="184">
        <f t="shared" si="7"/>
        <v>24.2</v>
      </c>
      <c r="K109" s="234"/>
      <c r="L109" s="235">
        <v>85</v>
      </c>
      <c r="O109" s="163"/>
      <c r="P109" s="186"/>
      <c r="R109" s="163"/>
      <c r="S109" s="50"/>
    </row>
    <row r="110" spans="1:19" ht="16.5">
      <c r="A110" s="187">
        <v>185455031</v>
      </c>
      <c r="B110" s="187" t="s">
        <v>513</v>
      </c>
      <c r="C110" s="188" t="s">
        <v>755</v>
      </c>
      <c r="D110" s="189"/>
      <c r="E110" s="190" t="s">
        <v>756</v>
      </c>
      <c r="F110" s="236" t="s">
        <v>757</v>
      </c>
      <c r="G110" s="236"/>
      <c r="H110" s="195"/>
      <c r="I110" s="42">
        <v>20</v>
      </c>
      <c r="J110" s="184">
        <f t="shared" si="7"/>
        <v>24.2</v>
      </c>
      <c r="K110" s="234"/>
      <c r="L110" s="235">
        <v>85</v>
      </c>
      <c r="O110" s="163"/>
      <c r="P110" s="186"/>
      <c r="R110" s="163"/>
      <c r="S110" s="50"/>
    </row>
    <row r="111" spans="1:19" ht="16.5">
      <c r="A111" s="187">
        <v>185455002</v>
      </c>
      <c r="B111" s="187" t="s">
        <v>513</v>
      </c>
      <c r="C111" s="188" t="s">
        <v>758</v>
      </c>
      <c r="D111" s="189"/>
      <c r="E111" s="190" t="s">
        <v>759</v>
      </c>
      <c r="F111" s="236" t="s">
        <v>760</v>
      </c>
      <c r="G111" s="236"/>
      <c r="H111" s="195"/>
      <c r="I111" s="42">
        <v>20</v>
      </c>
      <c r="J111" s="184">
        <f t="shared" si="7"/>
        <v>24.2</v>
      </c>
      <c r="K111" s="234"/>
      <c r="L111" s="235">
        <v>85</v>
      </c>
      <c r="O111" s="163"/>
      <c r="P111" s="186"/>
      <c r="R111" s="163"/>
      <c r="S111" s="50"/>
    </row>
    <row r="112" spans="1:19" ht="16.5">
      <c r="A112" s="187">
        <v>185455005</v>
      </c>
      <c r="B112" s="187" t="s">
        <v>513</v>
      </c>
      <c r="C112" s="188" t="s">
        <v>761</v>
      </c>
      <c r="D112" s="189"/>
      <c r="E112" s="190" t="s">
        <v>762</v>
      </c>
      <c r="F112" s="236" t="s">
        <v>763</v>
      </c>
      <c r="G112" s="236"/>
      <c r="H112" s="195"/>
      <c r="I112" s="42">
        <v>20</v>
      </c>
      <c r="J112" s="184">
        <f t="shared" si="7"/>
        <v>24.2</v>
      </c>
      <c r="K112" s="234"/>
      <c r="L112" s="235">
        <v>85</v>
      </c>
      <c r="O112" s="163"/>
      <c r="P112" s="186"/>
      <c r="R112" s="163"/>
      <c r="S112" s="50"/>
    </row>
    <row r="113" spans="1:19" ht="16.5">
      <c r="A113" s="196">
        <v>185455004</v>
      </c>
      <c r="B113" s="187" t="s">
        <v>513</v>
      </c>
      <c r="C113" s="197" t="s">
        <v>764</v>
      </c>
      <c r="D113" s="198"/>
      <c r="E113" s="199" t="s">
        <v>765</v>
      </c>
      <c r="F113" s="237" t="s">
        <v>766</v>
      </c>
      <c r="G113" s="237"/>
      <c r="H113" s="195"/>
      <c r="I113" s="42">
        <v>20</v>
      </c>
      <c r="J113" s="184">
        <f t="shared" si="7"/>
        <v>24.2</v>
      </c>
      <c r="K113" s="234"/>
      <c r="L113" s="235">
        <v>85</v>
      </c>
      <c r="O113" s="163"/>
      <c r="P113" s="186"/>
      <c r="R113" s="163"/>
      <c r="S113" s="50"/>
    </row>
    <row r="114" spans="1:19" ht="12.75" customHeight="1">
      <c r="A114" s="226"/>
      <c r="B114" s="227"/>
      <c r="C114" s="227"/>
      <c r="D114" s="227"/>
      <c r="E114" s="228" t="s">
        <v>767</v>
      </c>
      <c r="F114" s="227"/>
      <c r="G114" s="229"/>
      <c r="I114" s="230"/>
      <c r="J114" s="231"/>
      <c r="L114" s="232"/>
      <c r="O114" s="163"/>
      <c r="P114" s="186"/>
      <c r="R114" s="163"/>
      <c r="S114" s="50"/>
    </row>
    <row r="115" spans="1:19" ht="16.5">
      <c r="A115" s="177">
        <v>185455011</v>
      </c>
      <c r="B115" s="187" t="s">
        <v>513</v>
      </c>
      <c r="C115" s="177">
        <v>500181</v>
      </c>
      <c r="D115" s="238"/>
      <c r="E115" s="180" t="s">
        <v>768</v>
      </c>
      <c r="F115" s="233" t="s">
        <v>742</v>
      </c>
      <c r="G115" s="233"/>
      <c r="H115" s="195"/>
      <c r="I115" s="42">
        <v>30</v>
      </c>
      <c r="J115" s="184">
        <f aca="true" t="shared" si="8" ref="J115:J120">+I115*1.21</f>
        <v>36.3</v>
      </c>
      <c r="K115" s="234"/>
      <c r="L115" s="235">
        <v>85</v>
      </c>
      <c r="O115" s="163"/>
      <c r="P115" s="186"/>
      <c r="R115" s="163"/>
      <c r="S115" s="50"/>
    </row>
    <row r="116" spans="1:19" ht="16.5">
      <c r="A116" s="187">
        <v>185455006</v>
      </c>
      <c r="B116" s="187" t="s">
        <v>513</v>
      </c>
      <c r="C116" s="187">
        <v>500176</v>
      </c>
      <c r="D116" s="239"/>
      <c r="E116" s="190" t="s">
        <v>769</v>
      </c>
      <c r="F116" s="236" t="s">
        <v>770</v>
      </c>
      <c r="G116" s="236"/>
      <c r="H116" s="195"/>
      <c r="I116" s="42">
        <v>30</v>
      </c>
      <c r="J116" s="184">
        <f t="shared" si="8"/>
        <v>36.3</v>
      </c>
      <c r="K116" s="234"/>
      <c r="L116" s="235">
        <v>85</v>
      </c>
      <c r="O116" s="163"/>
      <c r="P116" s="186"/>
      <c r="R116" s="163"/>
      <c r="S116" s="50"/>
    </row>
    <row r="117" spans="1:19" ht="16.5">
      <c r="A117" s="187">
        <v>185455008</v>
      </c>
      <c r="B117" s="187" t="s">
        <v>513</v>
      </c>
      <c r="C117" s="187">
        <v>500179</v>
      </c>
      <c r="D117" s="239"/>
      <c r="E117" s="190" t="s">
        <v>771</v>
      </c>
      <c r="F117" s="236" t="s">
        <v>772</v>
      </c>
      <c r="G117" s="236"/>
      <c r="H117" s="195"/>
      <c r="I117" s="42">
        <v>30</v>
      </c>
      <c r="J117" s="184">
        <f t="shared" si="8"/>
        <v>36.3</v>
      </c>
      <c r="K117" s="234"/>
      <c r="L117" s="235">
        <v>85</v>
      </c>
      <c r="O117" s="163"/>
      <c r="P117" s="186"/>
      <c r="R117" s="163"/>
      <c r="S117" s="50"/>
    </row>
    <row r="118" spans="1:19" ht="16.5">
      <c r="A118" s="187">
        <v>185455009</v>
      </c>
      <c r="B118" s="187" t="s">
        <v>513</v>
      </c>
      <c r="C118" s="187">
        <v>500178</v>
      </c>
      <c r="D118" s="239"/>
      <c r="E118" s="190" t="s">
        <v>773</v>
      </c>
      <c r="F118" s="236" t="s">
        <v>774</v>
      </c>
      <c r="G118" s="236"/>
      <c r="H118" s="195"/>
      <c r="I118" s="42">
        <v>30</v>
      </c>
      <c r="J118" s="184">
        <f t="shared" si="8"/>
        <v>36.3</v>
      </c>
      <c r="K118" s="234"/>
      <c r="L118" s="235">
        <v>85</v>
      </c>
      <c r="O118" s="163"/>
      <c r="P118" s="186"/>
      <c r="R118" s="163"/>
      <c r="S118" s="50"/>
    </row>
    <row r="119" spans="1:19" ht="16.5">
      <c r="A119" s="187">
        <v>185455010</v>
      </c>
      <c r="B119" s="187" t="s">
        <v>513</v>
      </c>
      <c r="C119" s="187">
        <v>500180</v>
      </c>
      <c r="D119" s="239"/>
      <c r="E119" s="190" t="s">
        <v>775</v>
      </c>
      <c r="F119" s="236" t="s">
        <v>776</v>
      </c>
      <c r="G119" s="236"/>
      <c r="H119" s="195"/>
      <c r="I119" s="42">
        <v>30</v>
      </c>
      <c r="J119" s="184">
        <f t="shared" si="8"/>
        <v>36.3</v>
      </c>
      <c r="K119" s="234"/>
      <c r="L119" s="235">
        <v>85</v>
      </c>
      <c r="O119" s="163"/>
      <c r="P119" s="186"/>
      <c r="R119" s="163"/>
      <c r="S119" s="50"/>
    </row>
    <row r="120" spans="1:19" ht="16.5">
      <c r="A120" s="196">
        <v>185455007</v>
      </c>
      <c r="B120" s="187" t="s">
        <v>513</v>
      </c>
      <c r="C120" s="196">
        <v>500177</v>
      </c>
      <c r="D120" s="240"/>
      <c r="E120" s="199" t="s">
        <v>777</v>
      </c>
      <c r="F120" s="237" t="s">
        <v>778</v>
      </c>
      <c r="G120" s="237"/>
      <c r="H120" s="195"/>
      <c r="I120" s="42">
        <v>30</v>
      </c>
      <c r="J120" s="184">
        <f t="shared" si="8"/>
        <v>36.3</v>
      </c>
      <c r="K120" s="234"/>
      <c r="L120" s="235">
        <v>85</v>
      </c>
      <c r="O120" s="163"/>
      <c r="P120" s="186"/>
      <c r="R120" s="163"/>
      <c r="S120" s="50"/>
    </row>
    <row r="121" spans="1:19" ht="12.75" customHeight="1">
      <c r="A121" s="226"/>
      <c r="B121" s="227"/>
      <c r="C121" s="227"/>
      <c r="D121" s="227"/>
      <c r="E121" s="228" t="s">
        <v>779</v>
      </c>
      <c r="F121" s="227"/>
      <c r="G121" s="229"/>
      <c r="I121" s="230"/>
      <c r="J121" s="231"/>
      <c r="L121" s="232"/>
      <c r="O121" s="163"/>
      <c r="P121" s="186"/>
      <c r="R121" s="163"/>
      <c r="S121" s="50"/>
    </row>
    <row r="122" spans="1:19" ht="16.5">
      <c r="A122" s="177">
        <v>185455017</v>
      </c>
      <c r="B122" s="187" t="s">
        <v>513</v>
      </c>
      <c r="C122" s="241">
        <v>500175</v>
      </c>
      <c r="D122" s="242"/>
      <c r="E122" s="180" t="s">
        <v>780</v>
      </c>
      <c r="F122" s="233" t="s">
        <v>742</v>
      </c>
      <c r="G122" s="233"/>
      <c r="H122" s="195"/>
      <c r="I122" s="42">
        <v>30</v>
      </c>
      <c r="J122" s="184">
        <f aca="true" t="shared" si="9" ref="J122:J127">+I122*1.21</f>
        <v>36.3</v>
      </c>
      <c r="K122" s="234"/>
      <c r="L122" s="235">
        <v>85</v>
      </c>
      <c r="O122" s="163"/>
      <c r="P122" s="186"/>
      <c r="R122" s="163"/>
      <c r="S122" s="50"/>
    </row>
    <row r="123" spans="1:19" ht="16.5">
      <c r="A123" s="187">
        <v>185455012</v>
      </c>
      <c r="B123" s="187" t="s">
        <v>513</v>
      </c>
      <c r="C123" s="243">
        <v>500170</v>
      </c>
      <c r="D123" s="244"/>
      <c r="E123" s="190" t="s">
        <v>781</v>
      </c>
      <c r="F123" s="236" t="s">
        <v>770</v>
      </c>
      <c r="G123" s="236"/>
      <c r="H123" s="195"/>
      <c r="I123" s="42">
        <v>30</v>
      </c>
      <c r="J123" s="184">
        <f t="shared" si="9"/>
        <v>36.3</v>
      </c>
      <c r="K123" s="234"/>
      <c r="L123" s="235">
        <v>85</v>
      </c>
      <c r="O123" s="163"/>
      <c r="P123" s="186"/>
      <c r="R123" s="163"/>
      <c r="S123" s="50"/>
    </row>
    <row r="124" spans="1:19" ht="16.5">
      <c r="A124" s="187">
        <v>185455014</v>
      </c>
      <c r="B124" s="187" t="s">
        <v>513</v>
      </c>
      <c r="C124" s="243">
        <v>500173</v>
      </c>
      <c r="D124" s="244"/>
      <c r="E124" s="190" t="s">
        <v>782</v>
      </c>
      <c r="F124" s="236" t="s">
        <v>772</v>
      </c>
      <c r="G124" s="236"/>
      <c r="H124" s="195"/>
      <c r="I124" s="42">
        <v>30</v>
      </c>
      <c r="J124" s="184">
        <f t="shared" si="9"/>
        <v>36.3</v>
      </c>
      <c r="K124" s="234"/>
      <c r="L124" s="235">
        <v>85</v>
      </c>
      <c r="O124" s="163"/>
      <c r="P124" s="186"/>
      <c r="R124" s="163"/>
      <c r="S124" s="50"/>
    </row>
    <row r="125" spans="1:19" ht="16.5">
      <c r="A125" s="187">
        <v>185455015</v>
      </c>
      <c r="B125" s="187" t="s">
        <v>513</v>
      </c>
      <c r="C125" s="243">
        <v>500172</v>
      </c>
      <c r="D125" s="244"/>
      <c r="E125" s="190" t="s">
        <v>783</v>
      </c>
      <c r="F125" s="236" t="s">
        <v>774</v>
      </c>
      <c r="G125" s="236"/>
      <c r="H125" s="195"/>
      <c r="I125" s="42">
        <v>30</v>
      </c>
      <c r="J125" s="184">
        <f t="shared" si="9"/>
        <v>36.3</v>
      </c>
      <c r="K125" s="234"/>
      <c r="L125" s="235">
        <v>85</v>
      </c>
      <c r="O125" s="163"/>
      <c r="P125" s="186"/>
      <c r="R125" s="163"/>
      <c r="S125" s="50"/>
    </row>
    <row r="126" spans="1:19" ht="16.5">
      <c r="A126" s="187">
        <v>185455016</v>
      </c>
      <c r="B126" s="187" t="s">
        <v>513</v>
      </c>
      <c r="C126" s="243">
        <v>500174</v>
      </c>
      <c r="D126" s="244"/>
      <c r="E126" s="190" t="s">
        <v>784</v>
      </c>
      <c r="F126" s="236" t="s">
        <v>776</v>
      </c>
      <c r="G126" s="236"/>
      <c r="H126" s="195"/>
      <c r="I126" s="42">
        <v>30</v>
      </c>
      <c r="J126" s="184">
        <f t="shared" si="9"/>
        <v>36.3</v>
      </c>
      <c r="K126" s="234"/>
      <c r="L126" s="235">
        <v>85</v>
      </c>
      <c r="O126" s="163"/>
      <c r="P126" s="186"/>
      <c r="R126" s="163"/>
      <c r="S126" s="50"/>
    </row>
    <row r="127" spans="1:19" ht="16.5">
      <c r="A127" s="196">
        <v>185455013</v>
      </c>
      <c r="B127" s="187" t="s">
        <v>513</v>
      </c>
      <c r="C127" s="245">
        <v>500171</v>
      </c>
      <c r="D127" s="246"/>
      <c r="E127" s="199" t="s">
        <v>785</v>
      </c>
      <c r="F127" s="237" t="s">
        <v>786</v>
      </c>
      <c r="G127" s="237"/>
      <c r="H127" s="195"/>
      <c r="I127" s="42">
        <v>30</v>
      </c>
      <c r="J127" s="184">
        <f t="shared" si="9"/>
        <v>36.3</v>
      </c>
      <c r="K127" s="234"/>
      <c r="L127" s="235">
        <v>85</v>
      </c>
      <c r="O127" s="163"/>
      <c r="P127" s="186"/>
      <c r="R127" s="163"/>
      <c r="S127" s="50"/>
    </row>
    <row r="128" spans="1:19" ht="12.75" customHeight="1">
      <c r="A128" s="226"/>
      <c r="B128" s="227"/>
      <c r="C128" s="227"/>
      <c r="D128" s="227"/>
      <c r="E128" s="228" t="s">
        <v>787</v>
      </c>
      <c r="F128" s="227"/>
      <c r="G128" s="229"/>
      <c r="I128" s="230"/>
      <c r="J128" s="231"/>
      <c r="L128" s="232"/>
      <c r="O128" s="163"/>
      <c r="P128" s="186"/>
      <c r="R128" s="163"/>
      <c r="S128" s="50"/>
    </row>
    <row r="129" spans="1:19" ht="16.5">
      <c r="A129" s="177">
        <v>185455023</v>
      </c>
      <c r="B129" s="187" t="s">
        <v>513</v>
      </c>
      <c r="C129" s="247" t="s">
        <v>788</v>
      </c>
      <c r="D129" s="248"/>
      <c r="E129" s="180" t="s">
        <v>789</v>
      </c>
      <c r="F129" s="233" t="s">
        <v>742</v>
      </c>
      <c r="G129" s="233"/>
      <c r="H129" s="195"/>
      <c r="I129" s="42">
        <v>30</v>
      </c>
      <c r="J129" s="184">
        <f aca="true" t="shared" si="10" ref="J129:J134">+I129*1.21</f>
        <v>36.3</v>
      </c>
      <c r="K129" s="234"/>
      <c r="L129" s="235">
        <v>85</v>
      </c>
      <c r="O129" s="163"/>
      <c r="P129" s="186"/>
      <c r="R129" s="163"/>
      <c r="S129" s="50"/>
    </row>
    <row r="130" spans="1:19" ht="16.5">
      <c r="A130" s="187">
        <v>185455018</v>
      </c>
      <c r="B130" s="187" t="s">
        <v>513</v>
      </c>
      <c r="C130" s="249" t="s">
        <v>790</v>
      </c>
      <c r="D130" s="250"/>
      <c r="E130" s="190" t="s">
        <v>791</v>
      </c>
      <c r="F130" s="236" t="s">
        <v>792</v>
      </c>
      <c r="G130" s="236"/>
      <c r="H130" s="195"/>
      <c r="I130" s="42">
        <v>30</v>
      </c>
      <c r="J130" s="184">
        <f t="shared" si="10"/>
        <v>36.3</v>
      </c>
      <c r="K130" s="234"/>
      <c r="L130" s="235">
        <v>85</v>
      </c>
      <c r="O130" s="163"/>
      <c r="P130" s="186"/>
      <c r="R130" s="163"/>
      <c r="S130" s="50"/>
    </row>
    <row r="131" spans="1:19" ht="16.5">
      <c r="A131" s="187">
        <v>185455020</v>
      </c>
      <c r="B131" s="187" t="s">
        <v>513</v>
      </c>
      <c r="C131" s="249" t="s">
        <v>793</v>
      </c>
      <c r="D131" s="250"/>
      <c r="E131" s="190" t="s">
        <v>794</v>
      </c>
      <c r="F131" s="236" t="s">
        <v>795</v>
      </c>
      <c r="G131" s="236"/>
      <c r="H131" s="195"/>
      <c r="I131" s="42">
        <v>30</v>
      </c>
      <c r="J131" s="184">
        <f t="shared" si="10"/>
        <v>36.3</v>
      </c>
      <c r="K131" s="234"/>
      <c r="L131" s="235">
        <v>85</v>
      </c>
      <c r="O131" s="163"/>
      <c r="P131" s="186"/>
      <c r="R131" s="163"/>
      <c r="S131" s="50"/>
    </row>
    <row r="132" spans="1:19" ht="16.5">
      <c r="A132" s="187">
        <v>185455021</v>
      </c>
      <c r="B132" s="187" t="s">
        <v>513</v>
      </c>
      <c r="C132" s="251" t="s">
        <v>796</v>
      </c>
      <c r="D132" s="252"/>
      <c r="E132" s="190" t="s">
        <v>797</v>
      </c>
      <c r="F132" s="236" t="s">
        <v>798</v>
      </c>
      <c r="G132" s="236"/>
      <c r="H132" s="195"/>
      <c r="I132" s="42">
        <v>30</v>
      </c>
      <c r="J132" s="184">
        <f t="shared" si="10"/>
        <v>36.3</v>
      </c>
      <c r="K132" s="234"/>
      <c r="L132" s="235">
        <v>85</v>
      </c>
      <c r="O132" s="163"/>
      <c r="P132" s="186"/>
      <c r="R132" s="163"/>
      <c r="S132" s="50"/>
    </row>
    <row r="133" spans="1:19" ht="16.5">
      <c r="A133" s="187">
        <v>185455022</v>
      </c>
      <c r="B133" s="187" t="s">
        <v>513</v>
      </c>
      <c r="C133" s="251" t="s">
        <v>799</v>
      </c>
      <c r="D133" s="252"/>
      <c r="E133" s="190" t="s">
        <v>800</v>
      </c>
      <c r="F133" s="236" t="s">
        <v>776</v>
      </c>
      <c r="G133" s="236"/>
      <c r="H133" s="195"/>
      <c r="I133" s="42">
        <v>30</v>
      </c>
      <c r="J133" s="184">
        <f t="shared" si="10"/>
        <v>36.3</v>
      </c>
      <c r="K133" s="234"/>
      <c r="L133" s="235">
        <v>85</v>
      </c>
      <c r="O133" s="163"/>
      <c r="P133" s="186"/>
      <c r="R133" s="163"/>
      <c r="S133" s="50"/>
    </row>
    <row r="134" spans="1:19" ht="16.5">
      <c r="A134" s="187">
        <v>185455019</v>
      </c>
      <c r="B134" s="187" t="s">
        <v>513</v>
      </c>
      <c r="C134" s="249" t="s">
        <v>801</v>
      </c>
      <c r="D134" s="250"/>
      <c r="E134" s="190" t="s">
        <v>802</v>
      </c>
      <c r="F134" s="236" t="s">
        <v>803</v>
      </c>
      <c r="G134" s="236"/>
      <c r="H134" s="195"/>
      <c r="I134" s="42">
        <v>30</v>
      </c>
      <c r="J134" s="184">
        <f t="shared" si="10"/>
        <v>36.3</v>
      </c>
      <c r="K134" s="234"/>
      <c r="L134" s="235">
        <v>85</v>
      </c>
      <c r="O134" s="163"/>
      <c r="P134" s="186"/>
      <c r="R134" s="163"/>
      <c r="S134" s="50"/>
    </row>
    <row r="135" spans="1:19" ht="12.75" customHeight="1">
      <c r="A135" s="226"/>
      <c r="B135" s="227"/>
      <c r="C135" s="227"/>
      <c r="D135" s="227"/>
      <c r="E135" s="228" t="s">
        <v>804</v>
      </c>
      <c r="F135" s="227"/>
      <c r="G135" s="229"/>
      <c r="I135" s="230"/>
      <c r="J135" s="231"/>
      <c r="L135" s="232"/>
      <c r="O135" s="163"/>
      <c r="P135" s="186"/>
      <c r="R135" s="163"/>
      <c r="S135" s="50"/>
    </row>
    <row r="136" spans="1:19" ht="16.5">
      <c r="A136" s="177">
        <v>185455029</v>
      </c>
      <c r="B136" s="187" t="s">
        <v>513</v>
      </c>
      <c r="C136" s="253" t="s">
        <v>805</v>
      </c>
      <c r="D136" s="254"/>
      <c r="E136" s="180" t="s">
        <v>806</v>
      </c>
      <c r="F136" s="233" t="s">
        <v>742</v>
      </c>
      <c r="G136" s="233"/>
      <c r="H136" s="195"/>
      <c r="I136" s="42">
        <v>50</v>
      </c>
      <c r="J136" s="184">
        <f aca="true" t="shared" si="11" ref="J136:J141">+I136*1.21</f>
        <v>60.5</v>
      </c>
      <c r="K136" s="234"/>
      <c r="L136" s="235">
        <v>85</v>
      </c>
      <c r="O136" s="163"/>
      <c r="P136" s="186"/>
      <c r="R136" s="163"/>
      <c r="S136" s="50"/>
    </row>
    <row r="137" spans="1:19" ht="16.5">
      <c r="A137" s="187">
        <v>185455024</v>
      </c>
      <c r="B137" s="187" t="s">
        <v>513</v>
      </c>
      <c r="C137" s="255" t="s">
        <v>807</v>
      </c>
      <c r="D137" s="256"/>
      <c r="E137" s="190" t="s">
        <v>808</v>
      </c>
      <c r="F137" s="236" t="s">
        <v>770</v>
      </c>
      <c r="G137" s="236"/>
      <c r="H137" s="195"/>
      <c r="I137" s="42">
        <v>50</v>
      </c>
      <c r="J137" s="184">
        <f t="shared" si="11"/>
        <v>60.5</v>
      </c>
      <c r="K137" s="234"/>
      <c r="L137" s="235">
        <v>85</v>
      </c>
      <c r="O137" s="163"/>
      <c r="P137" s="186"/>
      <c r="R137" s="163"/>
      <c r="S137" s="50"/>
    </row>
    <row r="138" spans="1:19" ht="16.5">
      <c r="A138" s="187">
        <v>185455026</v>
      </c>
      <c r="B138" s="187" t="s">
        <v>513</v>
      </c>
      <c r="C138" s="255" t="s">
        <v>809</v>
      </c>
      <c r="D138" s="256"/>
      <c r="E138" s="190" t="s">
        <v>810</v>
      </c>
      <c r="F138" s="236" t="s">
        <v>772</v>
      </c>
      <c r="G138" s="236"/>
      <c r="H138" s="195"/>
      <c r="I138" s="42">
        <v>50</v>
      </c>
      <c r="J138" s="184">
        <f t="shared" si="11"/>
        <v>60.5</v>
      </c>
      <c r="K138" s="234"/>
      <c r="L138" s="235">
        <v>85</v>
      </c>
      <c r="O138" s="163"/>
      <c r="P138" s="186"/>
      <c r="R138" s="163"/>
      <c r="S138" s="50"/>
    </row>
    <row r="139" spans="1:19" ht="16.5">
      <c r="A139" s="187">
        <v>185455027</v>
      </c>
      <c r="B139" s="187" t="s">
        <v>513</v>
      </c>
      <c r="C139" s="255" t="s">
        <v>811</v>
      </c>
      <c r="D139" s="256"/>
      <c r="E139" s="190" t="s">
        <v>812</v>
      </c>
      <c r="F139" s="236" t="s">
        <v>774</v>
      </c>
      <c r="G139" s="236"/>
      <c r="H139" s="195"/>
      <c r="I139" s="42">
        <v>50</v>
      </c>
      <c r="J139" s="184">
        <f t="shared" si="11"/>
        <v>60.5</v>
      </c>
      <c r="K139" s="234"/>
      <c r="L139" s="235">
        <v>85</v>
      </c>
      <c r="O139" s="163"/>
      <c r="P139" s="186"/>
      <c r="R139" s="163"/>
      <c r="S139" s="50"/>
    </row>
    <row r="140" spans="1:19" ht="16.5">
      <c r="A140" s="187">
        <v>185455028</v>
      </c>
      <c r="B140" s="187" t="s">
        <v>513</v>
      </c>
      <c r="C140" s="255" t="s">
        <v>813</v>
      </c>
      <c r="D140" s="256"/>
      <c r="E140" s="190" t="s">
        <v>814</v>
      </c>
      <c r="F140" s="236" t="s">
        <v>776</v>
      </c>
      <c r="G140" s="236"/>
      <c r="H140" s="195"/>
      <c r="I140" s="42">
        <v>50</v>
      </c>
      <c r="J140" s="184">
        <f t="shared" si="11"/>
        <v>60.5</v>
      </c>
      <c r="K140" s="234"/>
      <c r="L140" s="235">
        <v>85</v>
      </c>
      <c r="O140" s="163"/>
      <c r="P140" s="186"/>
      <c r="R140" s="163"/>
      <c r="S140" s="50"/>
    </row>
    <row r="141" spans="1:19" ht="16.5">
      <c r="A141" s="187">
        <v>185455025</v>
      </c>
      <c r="B141" s="187" t="s">
        <v>513</v>
      </c>
      <c r="C141" s="255" t="s">
        <v>815</v>
      </c>
      <c r="D141" s="256"/>
      <c r="E141" s="190" t="s">
        <v>816</v>
      </c>
      <c r="F141" s="236" t="s">
        <v>778</v>
      </c>
      <c r="G141" s="236"/>
      <c r="H141" s="195"/>
      <c r="I141" s="42">
        <v>50</v>
      </c>
      <c r="J141" s="184">
        <f t="shared" si="11"/>
        <v>60.5</v>
      </c>
      <c r="K141" s="234"/>
      <c r="L141" s="235">
        <v>85</v>
      </c>
      <c r="O141" s="163"/>
      <c r="P141" s="186"/>
      <c r="R141" s="163"/>
      <c r="S141" s="50"/>
    </row>
    <row r="142" spans="1:19" ht="12.75">
      <c r="A142" s="27"/>
      <c r="B142" s="28"/>
      <c r="C142" s="28"/>
      <c r="D142" s="28"/>
      <c r="E142" s="29" t="s">
        <v>817</v>
      </c>
      <c r="F142" s="30"/>
      <c r="G142" s="31"/>
      <c r="I142" s="47"/>
      <c r="J142" s="48"/>
      <c r="L142" s="49"/>
      <c r="O142" s="163"/>
      <c r="P142" s="186"/>
      <c r="R142" s="163"/>
      <c r="S142" s="50"/>
    </row>
    <row r="143" spans="1:19" ht="17.25">
      <c r="A143" s="177">
        <v>185456067</v>
      </c>
      <c r="B143" s="187" t="s">
        <v>513</v>
      </c>
      <c r="C143" s="178" t="s">
        <v>818</v>
      </c>
      <c r="D143" s="179"/>
      <c r="E143" s="180" t="s">
        <v>819</v>
      </c>
      <c r="F143" s="257" t="s">
        <v>820</v>
      </c>
      <c r="G143" s="257"/>
      <c r="H143" s="195"/>
      <c r="I143" s="42">
        <v>17.5</v>
      </c>
      <c r="J143" s="184">
        <f aca="true" t="shared" si="12" ref="J143:J159">+I143*1.21</f>
        <v>21.175</v>
      </c>
      <c r="K143" s="234"/>
      <c r="L143" s="235">
        <v>85</v>
      </c>
      <c r="O143" s="163"/>
      <c r="P143" s="186"/>
      <c r="R143" s="163"/>
      <c r="S143" s="50"/>
    </row>
    <row r="144" spans="1:19" ht="16.5">
      <c r="A144" s="187">
        <v>185456000</v>
      </c>
      <c r="B144" s="187" t="s">
        <v>513</v>
      </c>
      <c r="C144" s="188" t="s">
        <v>821</v>
      </c>
      <c r="D144" s="189"/>
      <c r="E144" s="190" t="s">
        <v>822</v>
      </c>
      <c r="F144" s="258" t="s">
        <v>823</v>
      </c>
      <c r="G144" s="258"/>
      <c r="H144" s="195"/>
      <c r="I144" s="42">
        <v>15</v>
      </c>
      <c r="J144" s="184">
        <f t="shared" si="12"/>
        <v>18.15</v>
      </c>
      <c r="K144" s="234"/>
      <c r="L144" s="235">
        <v>85</v>
      </c>
      <c r="O144" s="163"/>
      <c r="P144" s="186"/>
      <c r="R144" s="163"/>
      <c r="S144" s="50"/>
    </row>
    <row r="145" spans="1:19" ht="12.75">
      <c r="A145" s="187">
        <v>185456068</v>
      </c>
      <c r="B145" s="187" t="s">
        <v>513</v>
      </c>
      <c r="C145" s="188" t="s">
        <v>824</v>
      </c>
      <c r="D145" s="189"/>
      <c r="E145" s="190" t="s">
        <v>825</v>
      </c>
      <c r="F145" s="257" t="s">
        <v>826</v>
      </c>
      <c r="G145" s="257"/>
      <c r="H145" s="195"/>
      <c r="I145" s="42">
        <v>16</v>
      </c>
      <c r="J145" s="184">
        <f t="shared" si="12"/>
        <v>19.36</v>
      </c>
      <c r="K145" s="234"/>
      <c r="L145" s="235">
        <v>85</v>
      </c>
      <c r="O145" s="163"/>
      <c r="P145" s="186"/>
      <c r="R145" s="163"/>
      <c r="S145" s="50"/>
    </row>
    <row r="146" spans="1:19" ht="12.75">
      <c r="A146" s="187">
        <v>185456069</v>
      </c>
      <c r="B146" s="187" t="s">
        <v>513</v>
      </c>
      <c r="C146" s="188" t="s">
        <v>827</v>
      </c>
      <c r="D146" s="189"/>
      <c r="E146" s="190" t="s">
        <v>828</v>
      </c>
      <c r="F146" s="257" t="s">
        <v>829</v>
      </c>
      <c r="G146" s="257"/>
      <c r="H146" s="195"/>
      <c r="I146" s="42">
        <v>17.5</v>
      </c>
      <c r="J146" s="184">
        <f t="shared" si="12"/>
        <v>21.175</v>
      </c>
      <c r="K146" s="234"/>
      <c r="L146" s="235">
        <v>85</v>
      </c>
      <c r="O146" s="163"/>
      <c r="P146" s="186"/>
      <c r="R146" s="163"/>
      <c r="S146" s="50"/>
    </row>
    <row r="147" spans="1:19" ht="16.5">
      <c r="A147" s="187">
        <v>185456001</v>
      </c>
      <c r="B147" s="187" t="s">
        <v>513</v>
      </c>
      <c r="C147" s="188" t="s">
        <v>830</v>
      </c>
      <c r="D147" s="189"/>
      <c r="E147" s="190" t="s">
        <v>831</v>
      </c>
      <c r="F147" s="258" t="s">
        <v>832</v>
      </c>
      <c r="G147" s="258"/>
      <c r="H147" s="195"/>
      <c r="I147" s="42">
        <v>15</v>
      </c>
      <c r="J147" s="184">
        <f t="shared" si="12"/>
        <v>18.15</v>
      </c>
      <c r="K147" s="234"/>
      <c r="L147" s="235">
        <v>85</v>
      </c>
      <c r="O147" s="163"/>
      <c r="P147" s="186"/>
      <c r="R147" s="163"/>
      <c r="S147" s="50"/>
    </row>
    <row r="148" spans="1:19" ht="17.25">
      <c r="A148" s="187">
        <v>185456070</v>
      </c>
      <c r="B148" s="187" t="s">
        <v>513</v>
      </c>
      <c r="C148" s="188" t="s">
        <v>833</v>
      </c>
      <c r="D148" s="189"/>
      <c r="E148" s="190" t="s">
        <v>834</v>
      </c>
      <c r="F148" s="257" t="s">
        <v>835</v>
      </c>
      <c r="G148" s="257"/>
      <c r="H148" s="195"/>
      <c r="I148" s="42">
        <v>15</v>
      </c>
      <c r="J148" s="184">
        <f t="shared" si="12"/>
        <v>18.15</v>
      </c>
      <c r="K148" s="234"/>
      <c r="L148" s="235">
        <v>85</v>
      </c>
      <c r="O148" s="163"/>
      <c r="P148" s="186"/>
      <c r="R148" s="163"/>
      <c r="S148" s="50"/>
    </row>
    <row r="149" spans="1:19" ht="17.25">
      <c r="A149" s="187">
        <v>185456072</v>
      </c>
      <c r="B149" s="187" t="s">
        <v>513</v>
      </c>
      <c r="C149" s="188" t="s">
        <v>836</v>
      </c>
      <c r="D149" s="189"/>
      <c r="E149" s="190" t="s">
        <v>837</v>
      </c>
      <c r="F149" s="257" t="s">
        <v>838</v>
      </c>
      <c r="G149" s="257"/>
      <c r="H149" s="195"/>
      <c r="I149" s="42">
        <v>17.5</v>
      </c>
      <c r="J149" s="184">
        <f t="shared" si="12"/>
        <v>21.175</v>
      </c>
      <c r="K149" s="234"/>
      <c r="L149" s="235">
        <v>85</v>
      </c>
      <c r="O149" s="163"/>
      <c r="P149" s="186"/>
      <c r="R149" s="163"/>
      <c r="S149" s="50"/>
    </row>
    <row r="150" spans="1:19" ht="17.25">
      <c r="A150" s="187">
        <v>185456071</v>
      </c>
      <c r="B150" s="187" t="s">
        <v>513</v>
      </c>
      <c r="C150" s="188" t="s">
        <v>839</v>
      </c>
      <c r="D150" s="189"/>
      <c r="E150" s="190" t="s">
        <v>840</v>
      </c>
      <c r="F150" s="257" t="s">
        <v>841</v>
      </c>
      <c r="G150" s="257"/>
      <c r="H150" s="195"/>
      <c r="I150" s="42">
        <v>20</v>
      </c>
      <c r="J150" s="184">
        <f t="shared" si="12"/>
        <v>24.2</v>
      </c>
      <c r="K150" s="234"/>
      <c r="L150" s="235">
        <v>85</v>
      </c>
      <c r="O150" s="163"/>
      <c r="P150" s="186"/>
      <c r="R150" s="163"/>
      <c r="S150" s="50"/>
    </row>
    <row r="151" spans="1:19" ht="16.5">
      <c r="A151" s="187">
        <v>185456002</v>
      </c>
      <c r="B151" s="187" t="s">
        <v>513</v>
      </c>
      <c r="C151" s="188" t="s">
        <v>842</v>
      </c>
      <c r="D151" s="189"/>
      <c r="E151" s="190" t="s">
        <v>843</v>
      </c>
      <c r="F151" s="258" t="s">
        <v>844</v>
      </c>
      <c r="G151" s="258"/>
      <c r="H151" s="195"/>
      <c r="I151" s="42">
        <v>5</v>
      </c>
      <c r="J151" s="184">
        <f t="shared" si="12"/>
        <v>6.05</v>
      </c>
      <c r="K151" s="234"/>
      <c r="L151" s="235">
        <v>85</v>
      </c>
      <c r="O151" s="163"/>
      <c r="P151" s="186"/>
      <c r="R151" s="163"/>
      <c r="S151" s="50"/>
    </row>
    <row r="152" spans="1:19" ht="16.5">
      <c r="A152" s="187">
        <v>185456003</v>
      </c>
      <c r="B152" s="187" t="s">
        <v>513</v>
      </c>
      <c r="C152" s="188" t="s">
        <v>845</v>
      </c>
      <c r="D152" s="189"/>
      <c r="E152" s="190" t="s">
        <v>846</v>
      </c>
      <c r="F152" s="258" t="s">
        <v>847</v>
      </c>
      <c r="G152" s="258"/>
      <c r="H152" s="195"/>
      <c r="I152" s="42">
        <v>30</v>
      </c>
      <c r="J152" s="184">
        <f t="shared" si="12"/>
        <v>36.3</v>
      </c>
      <c r="K152" s="234"/>
      <c r="L152" s="235">
        <v>85</v>
      </c>
      <c r="O152" s="163"/>
      <c r="P152" s="186"/>
      <c r="R152" s="163"/>
      <c r="S152" s="50"/>
    </row>
    <row r="153" spans="1:19" ht="16.5">
      <c r="A153" s="187">
        <v>185456004</v>
      </c>
      <c r="B153" s="187" t="s">
        <v>513</v>
      </c>
      <c r="C153" s="188" t="s">
        <v>848</v>
      </c>
      <c r="D153" s="189"/>
      <c r="E153" s="190" t="s">
        <v>849</v>
      </c>
      <c r="F153" s="258" t="s">
        <v>850</v>
      </c>
      <c r="G153" s="258"/>
      <c r="H153" s="195"/>
      <c r="I153" s="42">
        <v>30</v>
      </c>
      <c r="J153" s="184">
        <f t="shared" si="12"/>
        <v>36.3</v>
      </c>
      <c r="K153" s="234"/>
      <c r="L153" s="235">
        <v>85</v>
      </c>
      <c r="O153" s="163"/>
      <c r="P153" s="186"/>
      <c r="R153" s="163"/>
      <c r="S153" s="50"/>
    </row>
    <row r="154" spans="1:19" ht="16.5">
      <c r="A154" s="187">
        <v>185456041</v>
      </c>
      <c r="B154" s="187" t="s">
        <v>513</v>
      </c>
      <c r="C154" s="188" t="s">
        <v>851</v>
      </c>
      <c r="D154" s="189"/>
      <c r="E154" s="190" t="s">
        <v>852</v>
      </c>
      <c r="F154" s="258" t="s">
        <v>853</v>
      </c>
      <c r="G154" s="258"/>
      <c r="H154" s="195"/>
      <c r="I154" s="42">
        <v>40</v>
      </c>
      <c r="J154" s="184">
        <f t="shared" si="12"/>
        <v>48.4</v>
      </c>
      <c r="K154" s="234"/>
      <c r="L154" s="235">
        <v>85</v>
      </c>
      <c r="O154" s="163"/>
      <c r="P154" s="186"/>
      <c r="R154" s="163"/>
      <c r="S154" s="50"/>
    </row>
    <row r="155" spans="1:19" s="32" customFormat="1" ht="12.75">
      <c r="A155" s="187"/>
      <c r="B155" s="187" t="s">
        <v>513</v>
      </c>
      <c r="C155" s="188" t="s">
        <v>854</v>
      </c>
      <c r="D155" s="189"/>
      <c r="E155" s="190" t="s">
        <v>855</v>
      </c>
      <c r="F155" s="259" t="s">
        <v>856</v>
      </c>
      <c r="G155" s="259"/>
      <c r="H155" s="195"/>
      <c r="I155" s="42">
        <v>79</v>
      </c>
      <c r="J155" s="184">
        <f t="shared" si="12"/>
        <v>95.59</v>
      </c>
      <c r="K155" s="234"/>
      <c r="L155" s="235">
        <v>85</v>
      </c>
      <c r="N155" s="45"/>
      <c r="O155" s="163"/>
      <c r="P155" s="186"/>
      <c r="Q155" s="45"/>
      <c r="R155" s="163"/>
      <c r="S155" s="50"/>
    </row>
    <row r="156" spans="1:19" ht="12.75">
      <c r="A156" s="187">
        <v>185456043</v>
      </c>
      <c r="B156" s="187" t="s">
        <v>513</v>
      </c>
      <c r="C156" s="188" t="s">
        <v>857</v>
      </c>
      <c r="D156" s="189"/>
      <c r="E156" s="190" t="s">
        <v>858</v>
      </c>
      <c r="F156" s="258" t="s">
        <v>859</v>
      </c>
      <c r="G156" s="258"/>
      <c r="H156" s="195"/>
      <c r="I156" s="42">
        <v>79</v>
      </c>
      <c r="J156" s="184">
        <f t="shared" si="12"/>
        <v>95.59</v>
      </c>
      <c r="K156" s="234"/>
      <c r="L156" s="235">
        <v>85</v>
      </c>
      <c r="O156" s="163"/>
      <c r="P156" s="186"/>
      <c r="R156" s="163"/>
      <c r="S156" s="50"/>
    </row>
    <row r="157" spans="1:19" ht="16.5">
      <c r="A157" s="187">
        <v>185456042</v>
      </c>
      <c r="B157" s="187" t="s">
        <v>513</v>
      </c>
      <c r="C157" s="249" t="s">
        <v>860</v>
      </c>
      <c r="D157" s="250"/>
      <c r="E157" s="260" t="s">
        <v>861</v>
      </c>
      <c r="F157" s="258" t="s">
        <v>862</v>
      </c>
      <c r="G157" s="258"/>
      <c r="H157" s="195"/>
      <c r="I157" s="42">
        <v>40</v>
      </c>
      <c r="J157" s="184">
        <f t="shared" si="12"/>
        <v>48.4</v>
      </c>
      <c r="K157" s="234"/>
      <c r="L157" s="235">
        <v>85</v>
      </c>
      <c r="O157" s="163"/>
      <c r="P157" s="186"/>
      <c r="R157" s="163"/>
      <c r="S157" s="50"/>
    </row>
    <row r="158" spans="1:19" ht="12.75">
      <c r="A158" s="187"/>
      <c r="B158" s="187" t="s">
        <v>513</v>
      </c>
      <c r="C158" s="188" t="s">
        <v>863</v>
      </c>
      <c r="D158" s="189"/>
      <c r="E158" s="190" t="s">
        <v>864</v>
      </c>
      <c r="F158" s="261" t="s">
        <v>865</v>
      </c>
      <c r="G158" s="261"/>
      <c r="H158" s="195"/>
      <c r="I158" s="42">
        <v>108</v>
      </c>
      <c r="J158" s="184">
        <f t="shared" si="12"/>
        <v>130.68</v>
      </c>
      <c r="K158" s="234"/>
      <c r="L158" s="235">
        <v>85</v>
      </c>
      <c r="O158" s="163"/>
      <c r="P158" s="186"/>
      <c r="R158" s="163"/>
      <c r="S158" s="50"/>
    </row>
    <row r="159" spans="1:19" ht="16.5">
      <c r="A159" s="196"/>
      <c r="B159" s="187" t="s">
        <v>513</v>
      </c>
      <c r="C159" s="262" t="s">
        <v>866</v>
      </c>
      <c r="D159" s="263"/>
      <c r="E159" s="264" t="s">
        <v>867</v>
      </c>
      <c r="F159" s="265" t="s">
        <v>868</v>
      </c>
      <c r="G159" s="265"/>
      <c r="H159" s="195"/>
      <c r="I159" s="42">
        <v>121.5</v>
      </c>
      <c r="J159" s="184">
        <f t="shared" si="12"/>
        <v>147.015</v>
      </c>
      <c r="K159" s="234"/>
      <c r="L159" s="235">
        <v>85</v>
      </c>
      <c r="O159" s="163"/>
      <c r="P159" s="186"/>
      <c r="R159" s="163"/>
      <c r="S159" s="50"/>
    </row>
    <row r="160" spans="1:19" ht="12.75">
      <c r="A160" s="27"/>
      <c r="B160" s="28"/>
      <c r="C160" s="28"/>
      <c r="D160" s="28"/>
      <c r="E160" s="29" t="s">
        <v>869</v>
      </c>
      <c r="F160" s="30"/>
      <c r="G160" s="31"/>
      <c r="I160" s="47"/>
      <c r="J160" s="48"/>
      <c r="L160" s="49"/>
      <c r="O160" s="163"/>
      <c r="P160" s="186"/>
      <c r="R160" s="163"/>
      <c r="S160" s="50"/>
    </row>
    <row r="161" spans="1:19" ht="12.75">
      <c r="A161" s="177"/>
      <c r="B161" s="187" t="s">
        <v>513</v>
      </c>
      <c r="C161" s="177">
        <v>91530</v>
      </c>
      <c r="D161" s="238"/>
      <c r="E161" s="180" t="s">
        <v>870</v>
      </c>
      <c r="F161" s="266" t="s">
        <v>871</v>
      </c>
      <c r="G161" s="266"/>
      <c r="H161" s="195"/>
      <c r="I161" s="42">
        <v>7.5</v>
      </c>
      <c r="J161" s="184">
        <f aca="true" t="shared" si="13" ref="J161:J186">+I161*1.21</f>
        <v>9.075</v>
      </c>
      <c r="K161" s="234"/>
      <c r="L161" s="267">
        <v>95</v>
      </c>
      <c r="O161" s="163"/>
      <c r="P161" s="186"/>
      <c r="R161" s="163"/>
      <c r="S161" s="50"/>
    </row>
    <row r="162" spans="1:19" ht="12.75">
      <c r="A162" s="187"/>
      <c r="B162" s="187" t="s">
        <v>513</v>
      </c>
      <c r="C162" s="187">
        <v>91531</v>
      </c>
      <c r="D162" s="239"/>
      <c r="E162" s="190" t="s">
        <v>872</v>
      </c>
      <c r="F162" s="268" t="s">
        <v>873</v>
      </c>
      <c r="G162" s="268"/>
      <c r="H162" s="195"/>
      <c r="I162" s="42">
        <v>9</v>
      </c>
      <c r="J162" s="184">
        <f t="shared" si="13"/>
        <v>10.89</v>
      </c>
      <c r="K162" s="234"/>
      <c r="L162" s="235">
        <v>95</v>
      </c>
      <c r="O162" s="163"/>
      <c r="P162" s="186"/>
      <c r="R162" s="163"/>
      <c r="S162" s="50"/>
    </row>
    <row r="163" spans="1:19" ht="12.75">
      <c r="A163" s="187"/>
      <c r="B163" s="187" t="s">
        <v>513</v>
      </c>
      <c r="C163" s="187">
        <v>91532</v>
      </c>
      <c r="D163" s="239"/>
      <c r="E163" s="190" t="s">
        <v>874</v>
      </c>
      <c r="F163" s="268" t="s">
        <v>875</v>
      </c>
      <c r="G163" s="268"/>
      <c r="H163" s="195"/>
      <c r="I163" s="42">
        <v>10</v>
      </c>
      <c r="J163" s="184">
        <f t="shared" si="13"/>
        <v>12.1</v>
      </c>
      <c r="K163" s="234"/>
      <c r="L163" s="235">
        <v>95</v>
      </c>
      <c r="O163" s="163"/>
      <c r="P163" s="186"/>
      <c r="R163" s="163"/>
      <c r="S163" s="50"/>
    </row>
    <row r="164" spans="1:19" ht="12.75">
      <c r="A164" s="187"/>
      <c r="B164" s="187" t="s">
        <v>513</v>
      </c>
      <c r="C164" s="187">
        <v>91527</v>
      </c>
      <c r="D164" s="239"/>
      <c r="E164" s="190" t="s">
        <v>876</v>
      </c>
      <c r="F164" s="268" t="s">
        <v>877</v>
      </c>
      <c r="G164" s="268"/>
      <c r="H164" s="195"/>
      <c r="I164" s="42">
        <v>6.5</v>
      </c>
      <c r="J164" s="184">
        <f t="shared" si="13"/>
        <v>7.865</v>
      </c>
      <c r="K164" s="234"/>
      <c r="L164" s="235">
        <v>95</v>
      </c>
      <c r="O164" s="163"/>
      <c r="P164" s="186"/>
      <c r="R164" s="163"/>
      <c r="S164" s="50"/>
    </row>
    <row r="165" spans="1:19" ht="12.75">
      <c r="A165" s="187"/>
      <c r="B165" s="187" t="s">
        <v>513</v>
      </c>
      <c r="C165" s="187">
        <v>91528</v>
      </c>
      <c r="D165" s="239"/>
      <c r="E165" s="190" t="s">
        <v>878</v>
      </c>
      <c r="F165" s="268" t="s">
        <v>879</v>
      </c>
      <c r="G165" s="268"/>
      <c r="H165" s="195"/>
      <c r="I165" s="42">
        <v>8</v>
      </c>
      <c r="J165" s="184">
        <f t="shared" si="13"/>
        <v>9.68</v>
      </c>
      <c r="K165" s="234"/>
      <c r="L165" s="235">
        <v>95</v>
      </c>
      <c r="O165" s="163"/>
      <c r="P165" s="186"/>
      <c r="R165" s="163"/>
      <c r="S165" s="50"/>
    </row>
    <row r="166" spans="1:19" ht="12.75">
      <c r="A166" s="187"/>
      <c r="B166" s="187" t="s">
        <v>513</v>
      </c>
      <c r="C166" s="187">
        <v>91529</v>
      </c>
      <c r="D166" s="239"/>
      <c r="E166" s="190" t="s">
        <v>880</v>
      </c>
      <c r="F166" s="268" t="s">
        <v>881</v>
      </c>
      <c r="G166" s="268"/>
      <c r="H166" s="195"/>
      <c r="I166" s="42">
        <v>9</v>
      </c>
      <c r="J166" s="184">
        <f t="shared" si="13"/>
        <v>10.89</v>
      </c>
      <c r="K166" s="234"/>
      <c r="L166" s="235">
        <v>95</v>
      </c>
      <c r="O166" s="163"/>
      <c r="P166" s="186"/>
      <c r="R166" s="163"/>
      <c r="S166" s="50"/>
    </row>
    <row r="167" spans="1:19" ht="12.75">
      <c r="A167" s="187"/>
      <c r="B167" s="187" t="s">
        <v>513</v>
      </c>
      <c r="C167" s="204">
        <v>92820</v>
      </c>
      <c r="D167" s="205"/>
      <c r="E167" s="190" t="s">
        <v>882</v>
      </c>
      <c r="F167" s="268" t="s">
        <v>883</v>
      </c>
      <c r="G167" s="268"/>
      <c r="H167" s="195"/>
      <c r="I167" s="42">
        <v>6.5</v>
      </c>
      <c r="J167" s="184">
        <f t="shared" si="13"/>
        <v>7.865</v>
      </c>
      <c r="K167" s="234"/>
      <c r="L167" s="235">
        <v>95</v>
      </c>
      <c r="O167" s="163"/>
      <c r="P167" s="186"/>
      <c r="R167" s="163"/>
      <c r="S167" s="50"/>
    </row>
    <row r="168" spans="1:19" ht="12.75">
      <c r="A168" s="187"/>
      <c r="B168" s="187" t="s">
        <v>513</v>
      </c>
      <c r="C168" s="204">
        <v>92821</v>
      </c>
      <c r="D168" s="205"/>
      <c r="E168" s="190" t="s">
        <v>884</v>
      </c>
      <c r="F168" s="268" t="s">
        <v>883</v>
      </c>
      <c r="G168" s="268"/>
      <c r="H168" s="195"/>
      <c r="I168" s="42">
        <v>25</v>
      </c>
      <c r="J168" s="184">
        <f t="shared" si="13"/>
        <v>30.25</v>
      </c>
      <c r="K168" s="234"/>
      <c r="L168" s="235">
        <v>95</v>
      </c>
      <c r="O168" s="163"/>
      <c r="P168" s="186"/>
      <c r="R168" s="163"/>
      <c r="S168" s="50"/>
    </row>
    <row r="169" spans="1:19" ht="12.75">
      <c r="A169" s="187"/>
      <c r="B169" s="187" t="s">
        <v>513</v>
      </c>
      <c r="C169" s="187">
        <v>91536</v>
      </c>
      <c r="D169" s="239"/>
      <c r="E169" s="190" t="s">
        <v>885</v>
      </c>
      <c r="F169" s="269" t="s">
        <v>886</v>
      </c>
      <c r="G169" s="269"/>
      <c r="H169" s="195"/>
      <c r="I169" s="42">
        <v>24</v>
      </c>
      <c r="J169" s="184">
        <f t="shared" si="13"/>
        <v>29.04</v>
      </c>
      <c r="K169" s="234"/>
      <c r="L169" s="235">
        <v>95</v>
      </c>
      <c r="O169" s="163"/>
      <c r="P169" s="186"/>
      <c r="R169" s="163"/>
      <c r="S169" s="50"/>
    </row>
    <row r="170" spans="1:19" ht="12.75">
      <c r="A170" s="187"/>
      <c r="B170" s="187" t="s">
        <v>513</v>
      </c>
      <c r="C170" s="204">
        <v>92815</v>
      </c>
      <c r="D170" s="205"/>
      <c r="E170" s="190" t="s">
        <v>887</v>
      </c>
      <c r="F170" s="268" t="s">
        <v>888</v>
      </c>
      <c r="G170" s="268"/>
      <c r="H170" s="195"/>
      <c r="I170" s="42">
        <v>16</v>
      </c>
      <c r="J170" s="184">
        <f t="shared" si="13"/>
        <v>19.36</v>
      </c>
      <c r="K170" s="234"/>
      <c r="L170" s="235">
        <v>95</v>
      </c>
      <c r="O170" s="163"/>
      <c r="P170" s="186"/>
      <c r="R170" s="163"/>
      <c r="S170" s="50"/>
    </row>
    <row r="171" spans="1:19" ht="12.75">
      <c r="A171" s="187"/>
      <c r="B171" s="187" t="s">
        <v>513</v>
      </c>
      <c r="C171" s="204">
        <v>92816</v>
      </c>
      <c r="D171" s="205"/>
      <c r="E171" s="190" t="s">
        <v>889</v>
      </c>
      <c r="F171" s="268" t="s">
        <v>890</v>
      </c>
      <c r="G171" s="268"/>
      <c r="H171" s="195"/>
      <c r="I171" s="42">
        <v>24</v>
      </c>
      <c r="J171" s="184">
        <f t="shared" si="13"/>
        <v>29.04</v>
      </c>
      <c r="K171" s="234"/>
      <c r="L171" s="235">
        <v>95</v>
      </c>
      <c r="O171" s="163"/>
      <c r="P171" s="186"/>
      <c r="R171" s="163"/>
      <c r="S171" s="50"/>
    </row>
    <row r="172" spans="1:19" ht="12.75">
      <c r="A172" s="187"/>
      <c r="B172" s="187" t="s">
        <v>513</v>
      </c>
      <c r="C172" s="204">
        <v>92817</v>
      </c>
      <c r="D172" s="205"/>
      <c r="E172" s="190" t="s">
        <v>891</v>
      </c>
      <c r="F172" s="268" t="s">
        <v>892</v>
      </c>
      <c r="G172" s="268"/>
      <c r="H172" s="195"/>
      <c r="I172" s="42">
        <v>24</v>
      </c>
      <c r="J172" s="184">
        <f t="shared" si="13"/>
        <v>29.04</v>
      </c>
      <c r="K172" s="234"/>
      <c r="L172" s="235">
        <v>95</v>
      </c>
      <c r="O172" s="163"/>
      <c r="P172" s="186"/>
      <c r="R172" s="163"/>
      <c r="S172" s="50"/>
    </row>
    <row r="173" spans="1:19" ht="12.75">
      <c r="A173" s="187"/>
      <c r="B173" s="187" t="s">
        <v>513</v>
      </c>
      <c r="C173" s="204">
        <v>91551</v>
      </c>
      <c r="D173" s="205"/>
      <c r="E173" s="190" t="s">
        <v>893</v>
      </c>
      <c r="F173" s="269" t="s">
        <v>894</v>
      </c>
      <c r="G173" s="269"/>
      <c r="H173" s="195"/>
      <c r="I173" s="42">
        <v>2.5</v>
      </c>
      <c r="J173" s="184">
        <f t="shared" si="13"/>
        <v>3.025</v>
      </c>
      <c r="K173" s="234"/>
      <c r="L173" s="235">
        <v>95</v>
      </c>
      <c r="O173" s="163"/>
      <c r="P173" s="186"/>
      <c r="R173" s="163"/>
      <c r="S173" s="50"/>
    </row>
    <row r="174" spans="1:19" ht="12.75">
      <c r="A174" s="187"/>
      <c r="B174" s="187" t="s">
        <v>513</v>
      </c>
      <c r="C174" s="204">
        <v>91552</v>
      </c>
      <c r="D174" s="205"/>
      <c r="E174" s="190" t="s">
        <v>895</v>
      </c>
      <c r="F174" s="269" t="s">
        <v>896</v>
      </c>
      <c r="G174" s="269"/>
      <c r="H174" s="195"/>
      <c r="I174" s="42">
        <v>3</v>
      </c>
      <c r="J174" s="184">
        <f t="shared" si="13"/>
        <v>3.63</v>
      </c>
      <c r="K174" s="234"/>
      <c r="L174" s="235">
        <v>95</v>
      </c>
      <c r="O174" s="163"/>
      <c r="P174" s="186"/>
      <c r="R174" s="163"/>
      <c r="S174" s="50"/>
    </row>
    <row r="175" spans="1:19" ht="12.75">
      <c r="A175" s="187"/>
      <c r="B175" s="187" t="s">
        <v>513</v>
      </c>
      <c r="C175" s="204">
        <v>91540</v>
      </c>
      <c r="D175" s="205"/>
      <c r="E175" s="190" t="s">
        <v>578</v>
      </c>
      <c r="F175" s="269" t="s">
        <v>579</v>
      </c>
      <c r="G175" s="269"/>
      <c r="H175" s="195"/>
      <c r="I175" s="42">
        <v>2.5</v>
      </c>
      <c r="J175" s="184">
        <f t="shared" si="13"/>
        <v>3.025</v>
      </c>
      <c r="K175" s="234"/>
      <c r="L175" s="235">
        <v>95</v>
      </c>
      <c r="O175" s="163"/>
      <c r="P175" s="186"/>
      <c r="R175" s="163"/>
      <c r="S175" s="50"/>
    </row>
    <row r="176" spans="1:19" ht="12.75">
      <c r="A176" s="187"/>
      <c r="B176" s="187" t="s">
        <v>513</v>
      </c>
      <c r="C176" s="204">
        <v>91543</v>
      </c>
      <c r="D176" s="205"/>
      <c r="E176" s="190" t="s">
        <v>897</v>
      </c>
      <c r="F176" s="269" t="s">
        <v>898</v>
      </c>
      <c r="G176" s="269"/>
      <c r="H176" s="195"/>
      <c r="I176" s="42">
        <v>3.5</v>
      </c>
      <c r="J176" s="184">
        <f t="shared" si="13"/>
        <v>4.234999999999999</v>
      </c>
      <c r="K176" s="234"/>
      <c r="L176" s="235">
        <v>95</v>
      </c>
      <c r="O176" s="163"/>
      <c r="P176" s="186"/>
      <c r="R176" s="163"/>
      <c r="S176" s="50"/>
    </row>
    <row r="177" spans="1:19" ht="12.75">
      <c r="A177" s="187"/>
      <c r="B177" s="187" t="s">
        <v>513</v>
      </c>
      <c r="C177" s="204">
        <v>91544</v>
      </c>
      <c r="D177" s="205"/>
      <c r="E177" s="190" t="s">
        <v>899</v>
      </c>
      <c r="F177" s="269" t="s">
        <v>900</v>
      </c>
      <c r="G177" s="269"/>
      <c r="H177" s="195"/>
      <c r="I177" s="42">
        <v>8.5</v>
      </c>
      <c r="J177" s="184">
        <f t="shared" si="13"/>
        <v>10.285</v>
      </c>
      <c r="K177" s="234"/>
      <c r="L177" s="235">
        <v>95</v>
      </c>
      <c r="O177" s="163"/>
      <c r="P177" s="186"/>
      <c r="R177" s="163"/>
      <c r="S177" s="50"/>
    </row>
    <row r="178" spans="1:19" ht="12.75">
      <c r="A178" s="187"/>
      <c r="B178" s="187" t="s">
        <v>513</v>
      </c>
      <c r="C178" s="204">
        <v>91533</v>
      </c>
      <c r="D178" s="205"/>
      <c r="E178" s="190" t="s">
        <v>901</v>
      </c>
      <c r="F178" s="269" t="s">
        <v>902</v>
      </c>
      <c r="G178" s="269"/>
      <c r="H178" s="195"/>
      <c r="I178" s="42">
        <v>2.5</v>
      </c>
      <c r="J178" s="184">
        <f t="shared" si="13"/>
        <v>3.025</v>
      </c>
      <c r="K178" s="234"/>
      <c r="L178" s="235">
        <v>95</v>
      </c>
      <c r="O178" s="163"/>
      <c r="P178" s="186"/>
      <c r="R178" s="163"/>
      <c r="S178" s="50"/>
    </row>
    <row r="179" spans="1:19" ht="12.75">
      <c r="A179" s="187"/>
      <c r="B179" s="187" t="s">
        <v>513</v>
      </c>
      <c r="C179" s="204">
        <v>91534</v>
      </c>
      <c r="D179" s="205"/>
      <c r="E179" s="190" t="s">
        <v>903</v>
      </c>
      <c r="F179" s="269" t="s">
        <v>904</v>
      </c>
      <c r="G179" s="269"/>
      <c r="H179" s="195"/>
      <c r="I179" s="42">
        <v>5.5</v>
      </c>
      <c r="J179" s="184">
        <f t="shared" si="13"/>
        <v>6.654999999999999</v>
      </c>
      <c r="K179" s="234"/>
      <c r="L179" s="235">
        <v>95</v>
      </c>
      <c r="O179" s="163"/>
      <c r="P179" s="186"/>
      <c r="R179" s="163"/>
      <c r="S179" s="50"/>
    </row>
    <row r="180" spans="1:19" ht="12.75">
      <c r="A180" s="187"/>
      <c r="B180" s="187" t="s">
        <v>513</v>
      </c>
      <c r="C180" s="204">
        <v>91542</v>
      </c>
      <c r="D180" s="205"/>
      <c r="E180" s="190" t="s">
        <v>905</v>
      </c>
      <c r="F180" s="269" t="s">
        <v>906</v>
      </c>
      <c r="G180" s="269"/>
      <c r="H180" s="195"/>
      <c r="I180" s="42">
        <v>1.5</v>
      </c>
      <c r="J180" s="184">
        <f t="shared" si="13"/>
        <v>1.815</v>
      </c>
      <c r="K180" s="234"/>
      <c r="L180" s="235">
        <v>95</v>
      </c>
      <c r="O180" s="163"/>
      <c r="P180" s="186"/>
      <c r="R180" s="163"/>
      <c r="S180" s="50"/>
    </row>
    <row r="181" spans="1:19" ht="12.75">
      <c r="A181" s="187"/>
      <c r="B181" s="187" t="s">
        <v>513</v>
      </c>
      <c r="C181" s="204">
        <v>92818</v>
      </c>
      <c r="D181" s="205"/>
      <c r="E181" s="190" t="s">
        <v>907</v>
      </c>
      <c r="F181" s="269" t="s">
        <v>908</v>
      </c>
      <c r="G181" s="269"/>
      <c r="H181" s="195"/>
      <c r="I181" s="42">
        <v>3</v>
      </c>
      <c r="J181" s="184">
        <f t="shared" si="13"/>
        <v>3.63</v>
      </c>
      <c r="K181" s="234"/>
      <c r="L181" s="235">
        <v>95</v>
      </c>
      <c r="O181" s="163"/>
      <c r="P181" s="186"/>
      <c r="R181" s="163"/>
      <c r="S181" s="50"/>
    </row>
    <row r="182" spans="1:19" ht="12.75">
      <c r="A182" s="187"/>
      <c r="B182" s="187" t="s">
        <v>513</v>
      </c>
      <c r="C182" s="204">
        <v>92819</v>
      </c>
      <c r="D182" s="205"/>
      <c r="E182" s="190" t="s">
        <v>909</v>
      </c>
      <c r="F182" s="269" t="s">
        <v>910</v>
      </c>
      <c r="G182" s="269"/>
      <c r="H182" s="195"/>
      <c r="I182" s="42">
        <v>2</v>
      </c>
      <c r="J182" s="184">
        <f t="shared" si="13"/>
        <v>2.42</v>
      </c>
      <c r="K182" s="234"/>
      <c r="L182" s="235">
        <v>95</v>
      </c>
      <c r="O182" s="163"/>
      <c r="P182" s="186"/>
      <c r="R182" s="163"/>
      <c r="S182" s="50"/>
    </row>
    <row r="183" spans="1:19" ht="12.75">
      <c r="A183" s="187"/>
      <c r="B183" s="187" t="s">
        <v>513</v>
      </c>
      <c r="C183" s="187">
        <v>92846</v>
      </c>
      <c r="D183" s="239"/>
      <c r="E183" s="190" t="s">
        <v>911</v>
      </c>
      <c r="F183" s="269" t="s">
        <v>912</v>
      </c>
      <c r="G183" s="269"/>
      <c r="H183" s="195"/>
      <c r="I183" s="42">
        <v>3</v>
      </c>
      <c r="J183" s="184">
        <f t="shared" si="13"/>
        <v>3.63</v>
      </c>
      <c r="K183" s="234"/>
      <c r="L183" s="235">
        <v>95</v>
      </c>
      <c r="O183" s="163"/>
      <c r="P183" s="186"/>
      <c r="R183" s="163"/>
      <c r="S183" s="50"/>
    </row>
    <row r="184" spans="1:19" ht="12.75">
      <c r="A184" s="187"/>
      <c r="B184" s="187" t="s">
        <v>513</v>
      </c>
      <c r="C184" s="187">
        <v>92847</v>
      </c>
      <c r="D184" s="239"/>
      <c r="E184" s="190" t="s">
        <v>913</v>
      </c>
      <c r="F184" s="269" t="s">
        <v>914</v>
      </c>
      <c r="G184" s="269"/>
      <c r="H184" s="195"/>
      <c r="I184" s="42">
        <v>8</v>
      </c>
      <c r="J184" s="184">
        <f t="shared" si="13"/>
        <v>9.68</v>
      </c>
      <c r="K184" s="234"/>
      <c r="L184" s="235">
        <v>95</v>
      </c>
      <c r="M184" s="129"/>
      <c r="O184" s="163"/>
      <c r="P184" s="186"/>
      <c r="R184" s="163"/>
      <c r="S184" s="50"/>
    </row>
    <row r="185" spans="1:19" ht="12.75">
      <c r="A185" s="187"/>
      <c r="B185" s="187" t="s">
        <v>513</v>
      </c>
      <c r="C185" s="187"/>
      <c r="D185" s="239"/>
      <c r="E185" s="190" t="s">
        <v>915</v>
      </c>
      <c r="F185" s="269" t="s">
        <v>916</v>
      </c>
      <c r="G185" s="269"/>
      <c r="H185" s="195"/>
      <c r="I185" s="223">
        <v>60</v>
      </c>
      <c r="J185" s="42">
        <f t="shared" si="13"/>
        <v>72.6</v>
      </c>
      <c r="K185" s="234"/>
      <c r="L185" s="235">
        <v>95</v>
      </c>
      <c r="O185" s="163"/>
      <c r="P185" s="186"/>
      <c r="R185" s="163"/>
      <c r="S185" s="50"/>
    </row>
    <row r="186" spans="1:19" s="32" customFormat="1" ht="12.75">
      <c r="A186" s="196"/>
      <c r="B186" s="196" t="s">
        <v>513</v>
      </c>
      <c r="C186" s="270">
        <v>500712</v>
      </c>
      <c r="D186" s="239"/>
      <c r="E186" s="271" t="s">
        <v>917</v>
      </c>
      <c r="F186" s="272" t="s">
        <v>918</v>
      </c>
      <c r="G186" s="272"/>
      <c r="H186" s="195"/>
      <c r="I186" s="273">
        <v>89</v>
      </c>
      <c r="J186" s="141">
        <f t="shared" si="13"/>
        <v>107.69</v>
      </c>
      <c r="K186" s="234"/>
      <c r="L186" s="274">
        <v>95</v>
      </c>
      <c r="N186" s="45"/>
      <c r="O186" s="163"/>
      <c r="P186" s="186"/>
      <c r="Q186" s="45"/>
      <c r="R186" s="163"/>
      <c r="S186" s="50"/>
    </row>
  </sheetData>
  <mergeCells count="2">
    <mergeCell ref="A1:C1"/>
    <mergeCell ref="I1:J1"/>
  </mergeCells>
  <conditionalFormatting sqref="J14:J15 P14:P15">
    <cfRule type="cellIs" priority="1" dxfId="0" operator="notEqual" stopIfTrue="1">
      <formula>#REF!</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S133"/>
  <sheetViews>
    <sheetView workbookViewId="0" topLeftCell="A1">
      <selection activeCell="N19" sqref="N19"/>
    </sheetView>
  </sheetViews>
  <sheetFormatPr defaultColWidth="9.140625" defaultRowHeight="12.75"/>
  <cols>
    <col min="1" max="2" width="8.421875" style="0" customWidth="1"/>
    <col min="3" max="3" width="5.8515625" style="0" customWidth="1"/>
    <col min="4" max="4" width="2.28125" style="0" customWidth="1"/>
    <col min="5" max="5" width="18.421875" style="0" customWidth="1"/>
    <col min="6" max="6" width="54.7109375" style="335" customWidth="1"/>
    <col min="7" max="7" width="15.421875" style="335" customWidth="1"/>
    <col min="8" max="8" width="1.7109375" style="323" customWidth="1"/>
    <col min="9" max="9" width="8.00390625" style="0" customWidth="1"/>
    <col min="10" max="10" width="8.421875" style="0" customWidth="1"/>
    <col min="11" max="11" width="1.7109375" style="0" customWidth="1"/>
    <col min="12" max="12" width="9.140625" style="96" customWidth="1"/>
    <col min="13" max="14" width="9.140625" style="5" customWidth="1"/>
    <col min="15" max="15" width="8.421875" style="5" customWidth="1"/>
    <col min="16" max="19" width="9.140625" style="5" customWidth="1"/>
    <col min="20" max="16384" width="8.8515625" style="0" customWidth="1"/>
  </cols>
  <sheetData>
    <row r="1" spans="1:12" ht="50.25" customHeight="1">
      <c r="A1" s="857" t="s">
        <v>99</v>
      </c>
      <c r="B1" s="858"/>
      <c r="C1" s="859"/>
      <c r="D1" s="277"/>
      <c r="E1" s="1" t="s">
        <v>919</v>
      </c>
      <c r="F1" s="2"/>
      <c r="G1" s="3"/>
      <c r="H1" s="278"/>
      <c r="I1" s="862" t="s">
        <v>101</v>
      </c>
      <c r="J1" s="863"/>
      <c r="K1" s="279"/>
      <c r="L1" s="4" t="s">
        <v>102</v>
      </c>
    </row>
    <row r="2" spans="1:15" ht="12.75">
      <c r="A2" s="6" t="s">
        <v>103</v>
      </c>
      <c r="B2" s="9"/>
      <c r="C2" s="8" t="s">
        <v>104</v>
      </c>
      <c r="D2" s="9"/>
      <c r="E2" s="10" t="s">
        <v>105</v>
      </c>
      <c r="F2" s="280" t="s">
        <v>106</v>
      </c>
      <c r="G2" s="280" t="s">
        <v>510</v>
      </c>
      <c r="H2" s="281"/>
      <c r="I2" s="13" t="s">
        <v>107</v>
      </c>
      <c r="J2" s="13" t="s">
        <v>107</v>
      </c>
      <c r="K2" s="279"/>
      <c r="L2" s="15"/>
      <c r="O2" s="16"/>
    </row>
    <row r="3" spans="1:15" ht="12.75">
      <c r="A3" s="17" t="s">
        <v>108</v>
      </c>
      <c r="B3" s="20"/>
      <c r="C3" s="19" t="s">
        <v>108</v>
      </c>
      <c r="D3" s="20"/>
      <c r="E3" s="21"/>
      <c r="F3" s="282"/>
      <c r="G3" s="283" t="s">
        <v>511</v>
      </c>
      <c r="H3" s="281"/>
      <c r="I3" s="24" t="s">
        <v>109</v>
      </c>
      <c r="J3" s="24" t="s">
        <v>110</v>
      </c>
      <c r="K3" s="279"/>
      <c r="L3" s="26"/>
      <c r="O3" s="16"/>
    </row>
    <row r="4" spans="1:15" ht="12.75">
      <c r="A4" s="27"/>
      <c r="B4" s="28"/>
      <c r="C4" s="28"/>
      <c r="D4" s="28"/>
      <c r="E4" s="29" t="s">
        <v>920</v>
      </c>
      <c r="F4" s="30"/>
      <c r="G4" s="31"/>
      <c r="H4" s="281"/>
      <c r="I4" s="284"/>
      <c r="J4" s="285"/>
      <c r="K4" s="279"/>
      <c r="L4" s="49"/>
      <c r="O4" s="16"/>
    </row>
    <row r="5" spans="1:18" ht="12.75">
      <c r="A5" s="286"/>
      <c r="B5" s="287" t="s">
        <v>919</v>
      </c>
      <c r="C5" s="287">
        <v>3530</v>
      </c>
      <c r="D5" s="287"/>
      <c r="E5" s="288" t="s">
        <v>921</v>
      </c>
      <c r="F5" s="289" t="s">
        <v>922</v>
      </c>
      <c r="G5" s="290"/>
      <c r="H5" s="291"/>
      <c r="I5" s="292">
        <f>J5/1.21</f>
        <v>1404.1322314049587</v>
      </c>
      <c r="J5" s="293">
        <v>1699</v>
      </c>
      <c r="L5" s="44">
        <v>384</v>
      </c>
      <c r="N5" s="163"/>
      <c r="O5" s="186"/>
      <c r="Q5" s="163"/>
      <c r="R5" s="163"/>
    </row>
    <row r="6" spans="1:18" ht="12.75">
      <c r="A6" s="286"/>
      <c r="B6" s="287" t="s">
        <v>919</v>
      </c>
      <c r="C6" s="287">
        <v>35395</v>
      </c>
      <c r="D6" s="287"/>
      <c r="E6" s="288" t="s">
        <v>923</v>
      </c>
      <c r="F6" s="294" t="s">
        <v>924</v>
      </c>
      <c r="G6" s="295"/>
      <c r="H6" s="291"/>
      <c r="I6" s="292">
        <f>J6/1.21</f>
        <v>453.71900826446284</v>
      </c>
      <c r="J6" s="293">
        <v>549</v>
      </c>
      <c r="L6" s="44">
        <v>384</v>
      </c>
      <c r="N6" s="163"/>
      <c r="O6" s="186"/>
      <c r="Q6" s="163"/>
      <c r="R6" s="163"/>
    </row>
    <row r="7" spans="1:18" ht="12.75" customHeight="1">
      <c r="A7" s="296" t="s">
        <v>925</v>
      </c>
      <c r="B7" s="287" t="s">
        <v>919</v>
      </c>
      <c r="C7" s="287">
        <v>35385</v>
      </c>
      <c r="D7" s="287"/>
      <c r="E7" s="297" t="s">
        <v>926</v>
      </c>
      <c r="F7" s="294" t="s">
        <v>927</v>
      </c>
      <c r="G7" s="295"/>
      <c r="H7" s="291"/>
      <c r="I7" s="292">
        <f>J7/1.21</f>
        <v>677.6859504132232</v>
      </c>
      <c r="J7" s="293">
        <v>820</v>
      </c>
      <c r="K7" s="279"/>
      <c r="L7" s="44">
        <v>384</v>
      </c>
      <c r="N7" s="163"/>
      <c r="O7" s="186"/>
      <c r="Q7" s="163"/>
      <c r="R7" s="163"/>
    </row>
    <row r="8" spans="1:18" ht="12.75">
      <c r="A8" s="27"/>
      <c r="B8" s="28"/>
      <c r="C8" s="28"/>
      <c r="D8" s="28"/>
      <c r="E8" s="29" t="s">
        <v>928</v>
      </c>
      <c r="F8" s="30"/>
      <c r="G8" s="31"/>
      <c r="H8" s="281"/>
      <c r="I8" s="284"/>
      <c r="J8" s="285"/>
      <c r="K8" s="54"/>
      <c r="L8" s="49"/>
      <c r="N8" s="163"/>
      <c r="O8" s="16"/>
      <c r="Q8" s="163"/>
      <c r="R8" s="163"/>
    </row>
    <row r="9" spans="1:19" s="54" customFormat="1" ht="12.75">
      <c r="A9" s="298"/>
      <c r="B9" s="299" t="s">
        <v>919</v>
      </c>
      <c r="C9" s="299">
        <v>31360</v>
      </c>
      <c r="D9" s="298"/>
      <c r="E9" s="300" t="s">
        <v>929</v>
      </c>
      <c r="F9" s="301" t="s">
        <v>930</v>
      </c>
      <c r="G9" s="302"/>
      <c r="H9" s="303"/>
      <c r="I9" s="292">
        <f aca="true" t="shared" si="0" ref="I9:I16">J9/1.21</f>
        <v>205.78512396694217</v>
      </c>
      <c r="J9" s="293">
        <v>249</v>
      </c>
      <c r="K9"/>
      <c r="L9" s="44">
        <v>384</v>
      </c>
      <c r="M9" s="5"/>
      <c r="N9" s="163"/>
      <c r="O9" s="186"/>
      <c r="P9" s="5"/>
      <c r="Q9" s="163"/>
      <c r="R9" s="163"/>
      <c r="S9" s="5"/>
    </row>
    <row r="10" spans="1:18" ht="12.75">
      <c r="A10" s="286">
        <v>788384084</v>
      </c>
      <c r="B10" s="286" t="s">
        <v>919</v>
      </c>
      <c r="C10" s="286">
        <v>35370</v>
      </c>
      <c r="D10" s="286"/>
      <c r="E10" s="297" t="s">
        <v>931</v>
      </c>
      <c r="F10" s="294" t="s">
        <v>932</v>
      </c>
      <c r="G10" s="295" t="s">
        <v>933</v>
      </c>
      <c r="H10" s="291"/>
      <c r="I10" s="292">
        <f t="shared" si="0"/>
        <v>57.02479338842976</v>
      </c>
      <c r="J10" s="293">
        <v>69</v>
      </c>
      <c r="L10" s="44">
        <v>384</v>
      </c>
      <c r="N10" s="163"/>
      <c r="O10" s="186"/>
      <c r="Q10" s="163"/>
      <c r="R10" s="163"/>
    </row>
    <row r="11" spans="1:18" ht="12.75">
      <c r="A11" s="286">
        <v>788384133</v>
      </c>
      <c r="B11" s="286" t="s">
        <v>919</v>
      </c>
      <c r="C11" s="286">
        <v>35327</v>
      </c>
      <c r="D11" s="286"/>
      <c r="E11" s="297" t="s">
        <v>934</v>
      </c>
      <c r="F11" s="294" t="s">
        <v>935</v>
      </c>
      <c r="G11" s="295" t="s">
        <v>933</v>
      </c>
      <c r="H11" s="291"/>
      <c r="I11" s="292">
        <f t="shared" si="0"/>
        <v>81.81818181818183</v>
      </c>
      <c r="J11" s="293">
        <v>99</v>
      </c>
      <c r="L11" s="44">
        <v>384</v>
      </c>
      <c r="N11" s="163"/>
      <c r="O11" s="186"/>
      <c r="Q11" s="163"/>
      <c r="R11" s="163"/>
    </row>
    <row r="12" spans="1:18" ht="12.75">
      <c r="A12" s="286">
        <v>788384088</v>
      </c>
      <c r="B12" s="286" t="s">
        <v>919</v>
      </c>
      <c r="C12" s="286">
        <v>35373</v>
      </c>
      <c r="D12" s="286"/>
      <c r="E12" s="297" t="s">
        <v>936</v>
      </c>
      <c r="F12" s="294" t="s">
        <v>932</v>
      </c>
      <c r="G12" s="295" t="s">
        <v>933</v>
      </c>
      <c r="H12" s="291"/>
      <c r="I12" s="292">
        <f t="shared" si="0"/>
        <v>81.81818181818183</v>
      </c>
      <c r="J12" s="293">
        <v>99</v>
      </c>
      <c r="L12" s="44">
        <v>384</v>
      </c>
      <c r="N12" s="163"/>
      <c r="O12" s="186"/>
      <c r="Q12" s="163"/>
      <c r="R12" s="163"/>
    </row>
    <row r="13" spans="1:18" ht="12.75">
      <c r="A13" s="286">
        <v>788384122</v>
      </c>
      <c r="B13" s="286" t="s">
        <v>919</v>
      </c>
      <c r="C13" s="286">
        <v>35376</v>
      </c>
      <c r="D13" s="286"/>
      <c r="E13" s="288" t="s">
        <v>937</v>
      </c>
      <c r="F13" s="294" t="s">
        <v>935</v>
      </c>
      <c r="G13" s="295"/>
      <c r="H13" s="291"/>
      <c r="I13" s="292">
        <f t="shared" si="0"/>
        <v>123.14049586776859</v>
      </c>
      <c r="J13" s="293">
        <v>149</v>
      </c>
      <c r="L13" s="44">
        <v>384</v>
      </c>
      <c r="N13" s="163"/>
      <c r="O13" s="186"/>
      <c r="Q13" s="163"/>
      <c r="R13" s="163"/>
    </row>
    <row r="14" spans="1:18" ht="12.75">
      <c r="A14" s="286">
        <v>788384120</v>
      </c>
      <c r="B14" s="286" t="s">
        <v>919</v>
      </c>
      <c r="C14" s="286">
        <v>35377</v>
      </c>
      <c r="D14" s="286"/>
      <c r="E14" s="288" t="s">
        <v>938</v>
      </c>
      <c r="F14" s="294" t="s">
        <v>939</v>
      </c>
      <c r="G14" s="295"/>
      <c r="H14" s="291"/>
      <c r="I14" s="292">
        <f t="shared" si="0"/>
        <v>288.4297520661157</v>
      </c>
      <c r="J14" s="293">
        <v>349</v>
      </c>
      <c r="L14" s="44">
        <v>384</v>
      </c>
      <c r="N14" s="163"/>
      <c r="O14" s="186"/>
      <c r="Q14" s="163"/>
      <c r="R14" s="163"/>
    </row>
    <row r="15" spans="1:18" ht="12.75">
      <c r="A15" s="286">
        <v>788384014</v>
      </c>
      <c r="B15" s="286" t="s">
        <v>919</v>
      </c>
      <c r="C15" s="286">
        <v>31120</v>
      </c>
      <c r="D15" s="286"/>
      <c r="E15" s="288" t="s">
        <v>940</v>
      </c>
      <c r="F15" s="294" t="s">
        <v>941</v>
      </c>
      <c r="G15" s="295"/>
      <c r="H15" s="291"/>
      <c r="I15" s="292">
        <f t="shared" si="0"/>
        <v>260.3305785123967</v>
      </c>
      <c r="J15" s="293">
        <v>315</v>
      </c>
      <c r="L15" s="44">
        <v>384</v>
      </c>
      <c r="N15" s="163"/>
      <c r="O15" s="186"/>
      <c r="Q15" s="163"/>
      <c r="R15" s="163"/>
    </row>
    <row r="16" spans="1:18" ht="12.75">
      <c r="A16" s="172">
        <v>788384016</v>
      </c>
      <c r="B16" s="172" t="s">
        <v>919</v>
      </c>
      <c r="C16" s="172">
        <v>31122</v>
      </c>
      <c r="D16" s="172"/>
      <c r="E16" s="304" t="s">
        <v>942</v>
      </c>
      <c r="F16" s="294" t="s">
        <v>941</v>
      </c>
      <c r="G16" s="295"/>
      <c r="H16" s="291"/>
      <c r="I16" s="292">
        <f t="shared" si="0"/>
        <v>260.3305785123967</v>
      </c>
      <c r="J16" s="293">
        <v>315</v>
      </c>
      <c r="K16" s="279"/>
      <c r="L16" s="44">
        <v>384</v>
      </c>
      <c r="N16" s="163"/>
      <c r="O16" s="186"/>
      <c r="Q16" s="163"/>
      <c r="R16" s="163"/>
    </row>
    <row r="17" spans="1:18" ht="12.75">
      <c r="A17" s="27"/>
      <c r="B17" s="28"/>
      <c r="C17" s="28"/>
      <c r="D17" s="28"/>
      <c r="E17" s="29" t="s">
        <v>943</v>
      </c>
      <c r="F17" s="30"/>
      <c r="G17" s="31"/>
      <c r="H17" s="281"/>
      <c r="I17" s="284"/>
      <c r="J17" s="285"/>
      <c r="L17" s="49"/>
      <c r="N17" s="163"/>
      <c r="O17" s="16"/>
      <c r="Q17" s="163"/>
      <c r="R17" s="163"/>
    </row>
    <row r="18" spans="1:18" ht="12.75">
      <c r="A18" s="286"/>
      <c r="B18" s="287" t="s">
        <v>919</v>
      </c>
      <c r="C18" s="287">
        <v>31360</v>
      </c>
      <c r="D18" s="287"/>
      <c r="E18" s="288" t="s">
        <v>944</v>
      </c>
      <c r="F18" s="291" t="s">
        <v>945</v>
      </c>
      <c r="G18" s="290"/>
      <c r="H18" s="291"/>
      <c r="I18" s="292">
        <f aca="true" t="shared" si="1" ref="I18:I37">J18/1.21</f>
        <v>73.55371900826447</v>
      </c>
      <c r="J18" s="293">
        <v>89</v>
      </c>
      <c r="L18" s="44">
        <v>384</v>
      </c>
      <c r="N18" s="163"/>
      <c r="O18" s="186"/>
      <c r="Q18" s="163"/>
      <c r="R18" s="163"/>
    </row>
    <row r="19" spans="1:18" ht="12.75">
      <c r="A19" s="286"/>
      <c r="B19" s="287" t="s">
        <v>919</v>
      </c>
      <c r="C19" s="287">
        <v>31362</v>
      </c>
      <c r="D19" s="287"/>
      <c r="E19" s="288" t="s">
        <v>946</v>
      </c>
      <c r="F19" s="291" t="s">
        <v>947</v>
      </c>
      <c r="G19" s="295"/>
      <c r="H19" s="291"/>
      <c r="I19" s="292">
        <f t="shared" si="1"/>
        <v>73.55371900826447</v>
      </c>
      <c r="J19" s="293">
        <v>89</v>
      </c>
      <c r="L19" s="44">
        <v>384</v>
      </c>
      <c r="N19" s="163"/>
      <c r="O19" s="186"/>
      <c r="Q19" s="163"/>
      <c r="R19" s="163"/>
    </row>
    <row r="20" spans="1:18" ht="15.75" customHeight="1">
      <c r="A20" s="286"/>
      <c r="B20" s="287" t="s">
        <v>919</v>
      </c>
      <c r="C20" s="287">
        <v>31361</v>
      </c>
      <c r="D20" s="287"/>
      <c r="E20" s="288" t="s">
        <v>948</v>
      </c>
      <c r="F20" s="291" t="s">
        <v>949</v>
      </c>
      <c r="G20" s="295"/>
      <c r="H20" s="291"/>
      <c r="I20" s="292">
        <f t="shared" si="1"/>
        <v>73.55371900826447</v>
      </c>
      <c r="J20" s="293">
        <v>89</v>
      </c>
      <c r="L20" s="44">
        <v>384</v>
      </c>
      <c r="N20" s="163"/>
      <c r="O20" s="186"/>
      <c r="Q20" s="163"/>
      <c r="R20" s="163"/>
    </row>
    <row r="21" spans="1:18" ht="12.75">
      <c r="A21" s="286"/>
      <c r="B21" s="287" t="s">
        <v>919</v>
      </c>
      <c r="C21" s="287">
        <v>31363</v>
      </c>
      <c r="D21" s="287"/>
      <c r="E21" s="288" t="s">
        <v>950</v>
      </c>
      <c r="F21" s="291" t="s">
        <v>947</v>
      </c>
      <c r="G21" s="295"/>
      <c r="H21" s="291"/>
      <c r="I21" s="292">
        <f t="shared" si="1"/>
        <v>123.14049586776859</v>
      </c>
      <c r="J21" s="293">
        <v>149</v>
      </c>
      <c r="L21" s="44">
        <v>384</v>
      </c>
      <c r="N21" s="163"/>
      <c r="O21" s="186"/>
      <c r="Q21" s="163"/>
      <c r="R21" s="163"/>
    </row>
    <row r="22" spans="1:18" ht="12.75">
      <c r="A22" s="286"/>
      <c r="B22" s="287" t="s">
        <v>919</v>
      </c>
      <c r="C22" s="287">
        <v>31365</v>
      </c>
      <c r="D22" s="287"/>
      <c r="E22" s="288" t="s">
        <v>951</v>
      </c>
      <c r="F22" s="291" t="s">
        <v>945</v>
      </c>
      <c r="G22" s="295"/>
      <c r="H22" s="291"/>
      <c r="I22" s="292">
        <f t="shared" si="1"/>
        <v>123.14049586776859</v>
      </c>
      <c r="J22" s="293">
        <v>149</v>
      </c>
      <c r="L22" s="44">
        <v>384</v>
      </c>
      <c r="N22" s="163"/>
      <c r="O22" s="186"/>
      <c r="Q22" s="163"/>
      <c r="R22" s="163"/>
    </row>
    <row r="23" spans="1:18" ht="12.75">
      <c r="A23" s="286"/>
      <c r="B23" s="287" t="s">
        <v>919</v>
      </c>
      <c r="C23" s="287">
        <v>31364</v>
      </c>
      <c r="D23" s="287"/>
      <c r="E23" s="288" t="s">
        <v>952</v>
      </c>
      <c r="F23" s="291" t="s">
        <v>949</v>
      </c>
      <c r="G23" s="295"/>
      <c r="H23" s="291"/>
      <c r="I23" s="292">
        <f t="shared" si="1"/>
        <v>123.14049586776859</v>
      </c>
      <c r="J23" s="293">
        <v>149</v>
      </c>
      <c r="L23" s="44">
        <v>384</v>
      </c>
      <c r="N23" s="163"/>
      <c r="O23" s="186"/>
      <c r="Q23" s="163"/>
      <c r="R23" s="163"/>
    </row>
    <row r="24" spans="1:18" ht="12.75">
      <c r="A24" s="286"/>
      <c r="B24" s="287" t="s">
        <v>919</v>
      </c>
      <c r="C24" s="287">
        <v>31381</v>
      </c>
      <c r="D24" s="287"/>
      <c r="E24" s="288" t="s">
        <v>953</v>
      </c>
      <c r="F24" s="291" t="s">
        <v>954</v>
      </c>
      <c r="G24" s="295"/>
      <c r="H24" s="291"/>
      <c r="I24" s="292">
        <f t="shared" si="1"/>
        <v>205.78512396694217</v>
      </c>
      <c r="J24" s="293">
        <v>249</v>
      </c>
      <c r="L24" s="44">
        <v>384</v>
      </c>
      <c r="N24" s="163"/>
      <c r="O24" s="186"/>
      <c r="Q24" s="163"/>
      <c r="R24" s="163"/>
    </row>
    <row r="25" spans="1:18" ht="12.75">
      <c r="A25" s="286"/>
      <c r="B25" s="287" t="s">
        <v>919</v>
      </c>
      <c r="C25" s="287">
        <v>31383</v>
      </c>
      <c r="D25" s="287"/>
      <c r="E25" s="288" t="s">
        <v>955</v>
      </c>
      <c r="F25" s="291" t="s">
        <v>956</v>
      </c>
      <c r="G25" s="295"/>
      <c r="H25" s="291"/>
      <c r="I25" s="292">
        <f t="shared" si="1"/>
        <v>205.78512396694217</v>
      </c>
      <c r="J25" s="293">
        <v>249</v>
      </c>
      <c r="L25" s="44">
        <v>384</v>
      </c>
      <c r="N25" s="163"/>
      <c r="O25" s="186"/>
      <c r="Q25" s="163"/>
      <c r="R25" s="163"/>
    </row>
    <row r="26" spans="1:18" ht="12.75">
      <c r="A26" s="286"/>
      <c r="B26" s="287" t="s">
        <v>919</v>
      </c>
      <c r="C26" s="287">
        <v>31382</v>
      </c>
      <c r="D26" s="287"/>
      <c r="E26" s="288" t="s">
        <v>957</v>
      </c>
      <c r="F26" s="291" t="s">
        <v>958</v>
      </c>
      <c r="G26" s="295"/>
      <c r="H26" s="291"/>
      <c r="I26" s="292">
        <f t="shared" si="1"/>
        <v>205.78512396694217</v>
      </c>
      <c r="J26" s="293">
        <v>249</v>
      </c>
      <c r="L26" s="44">
        <v>384</v>
      </c>
      <c r="N26" s="163"/>
      <c r="O26" s="186"/>
      <c r="Q26" s="163"/>
      <c r="R26" s="163"/>
    </row>
    <row r="27" spans="1:18" ht="12.75">
      <c r="A27" s="286"/>
      <c r="B27" s="287" t="s">
        <v>919</v>
      </c>
      <c r="C27" s="287">
        <v>31370</v>
      </c>
      <c r="D27" s="287"/>
      <c r="E27" s="288" t="s">
        <v>959</v>
      </c>
      <c r="F27" s="291" t="s">
        <v>960</v>
      </c>
      <c r="G27" s="295"/>
      <c r="H27" s="291"/>
      <c r="I27" s="292">
        <f t="shared" si="1"/>
        <v>247.10743801652893</v>
      </c>
      <c r="J27" s="293">
        <v>299</v>
      </c>
      <c r="L27" s="44">
        <v>384</v>
      </c>
      <c r="N27" s="163"/>
      <c r="O27" s="186"/>
      <c r="Q27" s="163"/>
      <c r="R27" s="163"/>
    </row>
    <row r="28" spans="1:18" ht="12.75">
      <c r="A28" s="286"/>
      <c r="B28" s="287" t="s">
        <v>919</v>
      </c>
      <c r="C28" s="287">
        <v>31371</v>
      </c>
      <c r="D28" s="287"/>
      <c r="E28" s="288" t="s">
        <v>961</v>
      </c>
      <c r="F28" s="291" t="s">
        <v>962</v>
      </c>
      <c r="G28" s="295"/>
      <c r="H28" s="291"/>
      <c r="I28" s="292">
        <f t="shared" si="1"/>
        <v>247.10743801652893</v>
      </c>
      <c r="J28" s="293">
        <v>299</v>
      </c>
      <c r="L28" s="44">
        <v>384</v>
      </c>
      <c r="N28" s="163"/>
      <c r="O28" s="186"/>
      <c r="Q28" s="163"/>
      <c r="R28" s="163"/>
    </row>
    <row r="29" spans="1:18" ht="12.75">
      <c r="A29" s="286"/>
      <c r="B29" s="287" t="s">
        <v>919</v>
      </c>
      <c r="C29" s="287">
        <v>31376</v>
      </c>
      <c r="D29" s="287"/>
      <c r="E29" s="288" t="s">
        <v>963</v>
      </c>
      <c r="F29" s="291" t="s">
        <v>964</v>
      </c>
      <c r="G29" s="295"/>
      <c r="H29" s="291"/>
      <c r="I29" s="292">
        <f t="shared" si="1"/>
        <v>123.14049586776859</v>
      </c>
      <c r="J29" s="293">
        <v>149</v>
      </c>
      <c r="L29" s="44">
        <v>384</v>
      </c>
      <c r="N29" s="163"/>
      <c r="O29" s="186"/>
      <c r="Q29" s="163"/>
      <c r="R29" s="163"/>
    </row>
    <row r="30" spans="1:18" ht="12.75">
      <c r="A30" s="286"/>
      <c r="B30" s="287" t="s">
        <v>919</v>
      </c>
      <c r="C30" s="287">
        <v>31378</v>
      </c>
      <c r="D30" s="287"/>
      <c r="E30" s="288" t="s">
        <v>965</v>
      </c>
      <c r="F30" s="291" t="s">
        <v>966</v>
      </c>
      <c r="G30" s="295"/>
      <c r="H30" s="291"/>
      <c r="I30" s="292">
        <f t="shared" si="1"/>
        <v>123.14049586776859</v>
      </c>
      <c r="J30" s="293">
        <v>149</v>
      </c>
      <c r="L30" s="44">
        <v>384</v>
      </c>
      <c r="N30" s="163"/>
      <c r="O30" s="186"/>
      <c r="Q30" s="163"/>
      <c r="R30" s="163"/>
    </row>
    <row r="31" spans="1:18" ht="12.75">
      <c r="A31" s="286"/>
      <c r="B31" s="287" t="s">
        <v>919</v>
      </c>
      <c r="C31" s="287">
        <v>31377</v>
      </c>
      <c r="D31" s="287"/>
      <c r="E31" s="288" t="s">
        <v>967</v>
      </c>
      <c r="F31" s="291" t="s">
        <v>968</v>
      </c>
      <c r="G31" s="295"/>
      <c r="H31" s="291"/>
      <c r="I31" s="292">
        <f t="shared" si="1"/>
        <v>123.14049586776859</v>
      </c>
      <c r="J31" s="293">
        <v>149</v>
      </c>
      <c r="L31" s="44">
        <v>384</v>
      </c>
      <c r="N31" s="163"/>
      <c r="O31" s="186"/>
      <c r="Q31" s="163"/>
      <c r="R31" s="163"/>
    </row>
    <row r="32" spans="1:18" ht="12.75">
      <c r="A32" s="286"/>
      <c r="B32" s="287" t="s">
        <v>919</v>
      </c>
      <c r="C32" s="287">
        <v>31366</v>
      </c>
      <c r="D32" s="287"/>
      <c r="E32" s="288" t="s">
        <v>969</v>
      </c>
      <c r="F32" s="291" t="s">
        <v>970</v>
      </c>
      <c r="G32" s="295"/>
      <c r="H32" s="291"/>
      <c r="I32" s="292">
        <f t="shared" si="1"/>
        <v>123.14049586776859</v>
      </c>
      <c r="J32" s="293">
        <v>149</v>
      </c>
      <c r="L32" s="44">
        <v>384</v>
      </c>
      <c r="N32" s="163"/>
      <c r="O32" s="186"/>
      <c r="Q32" s="163"/>
      <c r="R32" s="163"/>
    </row>
    <row r="33" spans="1:18" ht="12.75">
      <c r="A33" s="286"/>
      <c r="B33" s="287" t="s">
        <v>919</v>
      </c>
      <c r="C33" s="287">
        <v>31368</v>
      </c>
      <c r="D33" s="287"/>
      <c r="E33" s="288" t="s">
        <v>971</v>
      </c>
      <c r="F33" s="291" t="s">
        <v>972</v>
      </c>
      <c r="G33" s="295"/>
      <c r="H33" s="291"/>
      <c r="I33" s="292">
        <f t="shared" si="1"/>
        <v>123.14049586776859</v>
      </c>
      <c r="J33" s="293">
        <v>149</v>
      </c>
      <c r="L33" s="44">
        <v>384</v>
      </c>
      <c r="N33" s="163"/>
      <c r="O33" s="186"/>
      <c r="Q33" s="163"/>
      <c r="R33" s="163"/>
    </row>
    <row r="34" spans="1:18" ht="12.75">
      <c r="A34" s="286"/>
      <c r="B34" s="287" t="s">
        <v>919</v>
      </c>
      <c r="C34" s="287">
        <v>31367</v>
      </c>
      <c r="D34" s="287"/>
      <c r="E34" s="288" t="s">
        <v>973</v>
      </c>
      <c r="F34" s="291" t="s">
        <v>974</v>
      </c>
      <c r="G34" s="295"/>
      <c r="H34" s="291"/>
      <c r="I34" s="292">
        <f t="shared" si="1"/>
        <v>123.14049586776859</v>
      </c>
      <c r="J34" s="293">
        <v>149</v>
      </c>
      <c r="L34" s="44">
        <v>384</v>
      </c>
      <c r="N34" s="163"/>
      <c r="O34" s="186"/>
      <c r="Q34" s="163"/>
      <c r="R34" s="163"/>
    </row>
    <row r="35" spans="1:18" ht="12.75">
      <c r="A35" s="286"/>
      <c r="B35" s="287" t="s">
        <v>919</v>
      </c>
      <c r="C35" s="287">
        <v>31379</v>
      </c>
      <c r="D35" s="287"/>
      <c r="E35" s="288" t="s">
        <v>975</v>
      </c>
      <c r="F35" s="291" t="s">
        <v>976</v>
      </c>
      <c r="G35" s="295"/>
      <c r="H35" s="291"/>
      <c r="I35" s="292">
        <f t="shared" si="1"/>
        <v>329.75206611570246</v>
      </c>
      <c r="J35" s="293">
        <v>399</v>
      </c>
      <c r="L35" s="44">
        <v>384</v>
      </c>
      <c r="N35" s="163"/>
      <c r="O35" s="186"/>
      <c r="Q35" s="163"/>
      <c r="R35" s="163"/>
    </row>
    <row r="36" spans="1:18" ht="12.75">
      <c r="A36" s="286"/>
      <c r="B36" s="287" t="s">
        <v>919</v>
      </c>
      <c r="C36" s="287">
        <v>31384</v>
      </c>
      <c r="D36" s="287"/>
      <c r="E36" s="288" t="s">
        <v>977</v>
      </c>
      <c r="F36" s="291" t="s">
        <v>976</v>
      </c>
      <c r="G36" s="295"/>
      <c r="H36" s="291"/>
      <c r="I36" s="292">
        <f t="shared" si="1"/>
        <v>329.75206611570246</v>
      </c>
      <c r="J36" s="293">
        <v>399</v>
      </c>
      <c r="L36" s="44">
        <v>384</v>
      </c>
      <c r="N36" s="163"/>
      <c r="O36" s="186"/>
      <c r="Q36" s="163"/>
      <c r="R36" s="163"/>
    </row>
    <row r="37" spans="1:18" ht="12.75">
      <c r="A37" s="286"/>
      <c r="B37" s="287" t="s">
        <v>919</v>
      </c>
      <c r="C37" s="287">
        <v>31380</v>
      </c>
      <c r="D37" s="287"/>
      <c r="E37" s="288" t="s">
        <v>978</v>
      </c>
      <c r="F37" s="291" t="s">
        <v>979</v>
      </c>
      <c r="G37" s="305"/>
      <c r="H37" s="291"/>
      <c r="I37" s="292">
        <f t="shared" si="1"/>
        <v>329.75206611570246</v>
      </c>
      <c r="J37" s="293">
        <v>399</v>
      </c>
      <c r="K37" s="279"/>
      <c r="L37" s="44">
        <v>384</v>
      </c>
      <c r="N37" s="163"/>
      <c r="O37" s="186"/>
      <c r="Q37" s="163"/>
      <c r="R37" s="163"/>
    </row>
    <row r="38" spans="1:18" ht="12.75">
      <c r="A38" s="27"/>
      <c r="B38" s="28"/>
      <c r="C38" s="28"/>
      <c r="D38" s="28"/>
      <c r="E38" s="29" t="s">
        <v>980</v>
      </c>
      <c r="F38" s="30"/>
      <c r="G38" s="31"/>
      <c r="H38" s="281"/>
      <c r="I38" s="284"/>
      <c r="J38" s="285"/>
      <c r="L38" s="49"/>
      <c r="N38" s="163"/>
      <c r="O38" s="16"/>
      <c r="Q38" s="163"/>
      <c r="R38" s="163"/>
    </row>
    <row r="39" spans="1:19" s="64" customFormat="1" ht="12.75">
      <c r="A39" s="306"/>
      <c r="B39" s="37" t="s">
        <v>919</v>
      </c>
      <c r="C39" s="307">
        <v>31172</v>
      </c>
      <c r="D39" s="308"/>
      <c r="E39" s="309" t="s">
        <v>981</v>
      </c>
      <c r="F39" s="310" t="s">
        <v>982</v>
      </c>
      <c r="G39" s="67" t="s">
        <v>983</v>
      </c>
      <c r="H39" s="311"/>
      <c r="I39" s="292">
        <f aca="true" t="shared" si="2" ref="I39:I47">J39/1.21</f>
        <v>239.6694214876033</v>
      </c>
      <c r="J39" s="312">
        <v>290</v>
      </c>
      <c r="L39" s="44">
        <v>384</v>
      </c>
      <c r="M39" s="45"/>
      <c r="N39" s="163"/>
      <c r="O39" s="313"/>
      <c r="P39" s="45"/>
      <c r="Q39" s="163"/>
      <c r="R39" s="163"/>
      <c r="S39" s="45"/>
    </row>
    <row r="40" spans="1:19" s="64" customFormat="1" ht="12.75">
      <c r="A40" s="306"/>
      <c r="B40" s="37" t="s">
        <v>919</v>
      </c>
      <c r="C40" s="314">
        <v>31173</v>
      </c>
      <c r="D40" s="306"/>
      <c r="E40" s="315" t="s">
        <v>981</v>
      </c>
      <c r="F40" s="310" t="s">
        <v>982</v>
      </c>
      <c r="G40" s="67" t="s">
        <v>984</v>
      </c>
      <c r="H40" s="311"/>
      <c r="I40" s="292">
        <f t="shared" si="2"/>
        <v>239.6694214876033</v>
      </c>
      <c r="J40" s="312">
        <v>290</v>
      </c>
      <c r="L40" s="44">
        <v>384</v>
      </c>
      <c r="M40" s="45"/>
      <c r="N40" s="163"/>
      <c r="O40" s="313"/>
      <c r="P40" s="45"/>
      <c r="Q40" s="163"/>
      <c r="R40" s="163"/>
      <c r="S40" s="45"/>
    </row>
    <row r="41" spans="1:19" s="64" customFormat="1" ht="12.75">
      <c r="A41" s="306"/>
      <c r="B41" s="37" t="s">
        <v>919</v>
      </c>
      <c r="C41" s="314">
        <v>31174</v>
      </c>
      <c r="D41" s="306"/>
      <c r="E41" s="315" t="s">
        <v>981</v>
      </c>
      <c r="F41" s="310" t="s">
        <v>982</v>
      </c>
      <c r="G41" s="67" t="s">
        <v>985</v>
      </c>
      <c r="H41" s="311"/>
      <c r="I41" s="292">
        <f t="shared" si="2"/>
        <v>239.6694214876033</v>
      </c>
      <c r="J41" s="312">
        <v>290</v>
      </c>
      <c r="L41" s="44">
        <v>384</v>
      </c>
      <c r="M41" s="45"/>
      <c r="N41" s="163"/>
      <c r="O41" s="313"/>
      <c r="P41" s="45"/>
      <c r="Q41" s="163"/>
      <c r="R41" s="163"/>
      <c r="S41" s="45"/>
    </row>
    <row r="42" spans="1:19" s="64" customFormat="1" ht="12.75">
      <c r="A42" s="306"/>
      <c r="B42" s="37" t="s">
        <v>919</v>
      </c>
      <c r="C42" s="314">
        <v>31178</v>
      </c>
      <c r="D42" s="306"/>
      <c r="E42" s="315" t="s">
        <v>986</v>
      </c>
      <c r="F42" s="310" t="s">
        <v>987</v>
      </c>
      <c r="G42" s="67" t="s">
        <v>983</v>
      </c>
      <c r="H42" s="311"/>
      <c r="I42" s="292">
        <f t="shared" si="2"/>
        <v>396.6942148760331</v>
      </c>
      <c r="J42" s="312">
        <v>480</v>
      </c>
      <c r="L42" s="44">
        <v>384</v>
      </c>
      <c r="M42" s="45"/>
      <c r="N42" s="163"/>
      <c r="O42" s="313"/>
      <c r="P42" s="45"/>
      <c r="Q42" s="163"/>
      <c r="R42" s="163"/>
      <c r="S42" s="45"/>
    </row>
    <row r="43" spans="1:19" s="64" customFormat="1" ht="12.75">
      <c r="A43" s="306"/>
      <c r="B43" s="37" t="s">
        <v>919</v>
      </c>
      <c r="C43" s="314">
        <v>31179</v>
      </c>
      <c r="D43" s="306"/>
      <c r="E43" s="315" t="s">
        <v>986</v>
      </c>
      <c r="F43" s="310" t="s">
        <v>987</v>
      </c>
      <c r="G43" s="67" t="s">
        <v>984</v>
      </c>
      <c r="H43" s="311"/>
      <c r="I43" s="292">
        <f t="shared" si="2"/>
        <v>396.6942148760331</v>
      </c>
      <c r="J43" s="312">
        <v>480</v>
      </c>
      <c r="L43" s="44">
        <v>384</v>
      </c>
      <c r="M43" s="45"/>
      <c r="N43" s="163"/>
      <c r="O43" s="313"/>
      <c r="P43" s="45"/>
      <c r="Q43" s="163"/>
      <c r="R43" s="163"/>
      <c r="S43" s="45"/>
    </row>
    <row r="44" spans="1:19" s="64" customFormat="1" ht="12.75">
      <c r="A44" s="306"/>
      <c r="B44" s="37" t="s">
        <v>919</v>
      </c>
      <c r="C44" s="314">
        <v>31180</v>
      </c>
      <c r="D44" s="306"/>
      <c r="E44" s="315" t="s">
        <v>986</v>
      </c>
      <c r="F44" s="310" t="s">
        <v>987</v>
      </c>
      <c r="G44" s="67" t="s">
        <v>985</v>
      </c>
      <c r="H44" s="311"/>
      <c r="I44" s="292">
        <f t="shared" si="2"/>
        <v>396.6942148760331</v>
      </c>
      <c r="J44" s="312">
        <v>480</v>
      </c>
      <c r="L44" s="44">
        <v>384</v>
      </c>
      <c r="M44" s="45"/>
      <c r="N44" s="163"/>
      <c r="O44" s="313"/>
      <c r="P44" s="45"/>
      <c r="Q44" s="163"/>
      <c r="R44" s="163"/>
      <c r="S44" s="45"/>
    </row>
    <row r="45" spans="1:19" s="64" customFormat="1" ht="12.75">
      <c r="A45" s="306"/>
      <c r="B45" s="37" t="s">
        <v>919</v>
      </c>
      <c r="C45" s="314">
        <v>31175</v>
      </c>
      <c r="D45" s="306"/>
      <c r="E45" s="315" t="s">
        <v>988</v>
      </c>
      <c r="F45" s="310" t="s">
        <v>989</v>
      </c>
      <c r="G45" s="67" t="s">
        <v>983</v>
      </c>
      <c r="H45" s="311"/>
      <c r="I45" s="292">
        <f t="shared" si="2"/>
        <v>305.78512396694214</v>
      </c>
      <c r="J45" s="312">
        <v>370</v>
      </c>
      <c r="L45" s="44">
        <v>384</v>
      </c>
      <c r="M45" s="45"/>
      <c r="N45" s="163"/>
      <c r="O45" s="313"/>
      <c r="P45" s="45"/>
      <c r="Q45" s="163"/>
      <c r="R45" s="163"/>
      <c r="S45" s="45"/>
    </row>
    <row r="46" spans="1:19" s="64" customFormat="1" ht="12.75">
      <c r="A46" s="306"/>
      <c r="B46" s="37" t="s">
        <v>919</v>
      </c>
      <c r="C46" s="314">
        <v>31176</v>
      </c>
      <c r="D46" s="306"/>
      <c r="E46" s="315" t="s">
        <v>988</v>
      </c>
      <c r="F46" s="310" t="s">
        <v>989</v>
      </c>
      <c r="G46" s="67" t="s">
        <v>984</v>
      </c>
      <c r="H46" s="311"/>
      <c r="I46" s="292">
        <f t="shared" si="2"/>
        <v>305.78512396694214</v>
      </c>
      <c r="J46" s="312">
        <v>370</v>
      </c>
      <c r="L46" s="44">
        <v>384</v>
      </c>
      <c r="M46" s="45"/>
      <c r="N46" s="163"/>
      <c r="O46" s="313"/>
      <c r="P46" s="45"/>
      <c r="Q46" s="163"/>
      <c r="R46" s="163"/>
      <c r="S46" s="45"/>
    </row>
    <row r="47" spans="1:19" s="64" customFormat="1" ht="12.75">
      <c r="A47" s="306"/>
      <c r="B47" s="306" t="s">
        <v>919</v>
      </c>
      <c r="C47" s="306">
        <v>31177</v>
      </c>
      <c r="D47" s="306"/>
      <c r="E47" s="315" t="s">
        <v>988</v>
      </c>
      <c r="F47" s="310" t="s">
        <v>989</v>
      </c>
      <c r="G47" s="67" t="s">
        <v>985</v>
      </c>
      <c r="H47" s="311"/>
      <c r="I47" s="292">
        <f t="shared" si="2"/>
        <v>305.78512396694214</v>
      </c>
      <c r="J47" s="312">
        <v>370</v>
      </c>
      <c r="L47" s="44">
        <v>384</v>
      </c>
      <c r="M47" s="45"/>
      <c r="N47" s="163"/>
      <c r="O47" s="313"/>
      <c r="P47" s="45"/>
      <c r="Q47" s="163"/>
      <c r="R47" s="163"/>
      <c r="S47" s="45"/>
    </row>
    <row r="48" spans="1:18" ht="12.75">
      <c r="A48" s="286"/>
      <c r="B48" s="287" t="s">
        <v>919</v>
      </c>
      <c r="C48" s="287">
        <v>31116</v>
      </c>
      <c r="D48" s="287"/>
      <c r="E48" s="297" t="s">
        <v>990</v>
      </c>
      <c r="F48" s="291" t="s">
        <v>991</v>
      </c>
      <c r="G48" s="295"/>
      <c r="H48" s="291"/>
      <c r="I48" s="292">
        <f>J48/1.21</f>
        <v>355.3719008264463</v>
      </c>
      <c r="J48" s="293">
        <v>430</v>
      </c>
      <c r="L48" s="44">
        <v>384</v>
      </c>
      <c r="N48" s="163"/>
      <c r="O48" s="186"/>
      <c r="Q48" s="163"/>
      <c r="R48" s="163"/>
    </row>
    <row r="49" spans="1:18" ht="12.75">
      <c r="A49" s="286"/>
      <c r="B49" s="287" t="s">
        <v>919</v>
      </c>
      <c r="C49" s="287">
        <v>31115</v>
      </c>
      <c r="D49" s="287"/>
      <c r="E49" s="297" t="s">
        <v>992</v>
      </c>
      <c r="F49" s="291" t="s">
        <v>991</v>
      </c>
      <c r="G49" s="295"/>
      <c r="H49" s="291"/>
      <c r="I49" s="292">
        <f>J49/1.21</f>
        <v>355.3719008264463</v>
      </c>
      <c r="J49" s="293">
        <v>430</v>
      </c>
      <c r="L49" s="44">
        <v>384</v>
      </c>
      <c r="N49" s="163"/>
      <c r="O49" s="186"/>
      <c r="Q49" s="163"/>
      <c r="R49" s="163"/>
    </row>
    <row r="50" spans="1:18" ht="12.75">
      <c r="A50" s="286"/>
      <c r="B50" s="287" t="s">
        <v>919</v>
      </c>
      <c r="C50" s="287">
        <v>31117</v>
      </c>
      <c r="D50" s="287"/>
      <c r="E50" s="297" t="s">
        <v>993</v>
      </c>
      <c r="F50" s="291" t="s">
        <v>991</v>
      </c>
      <c r="G50" s="305"/>
      <c r="H50" s="291"/>
      <c r="I50" s="292">
        <f>J50/1.21</f>
        <v>355.3719008264463</v>
      </c>
      <c r="J50" s="293">
        <v>430</v>
      </c>
      <c r="K50" s="279"/>
      <c r="L50" s="44">
        <v>384</v>
      </c>
      <c r="N50" s="163"/>
      <c r="O50" s="186"/>
      <c r="Q50" s="163"/>
      <c r="R50" s="163"/>
    </row>
    <row r="51" spans="1:18" ht="12.75">
      <c r="A51" s="316"/>
      <c r="B51" s="317"/>
      <c r="C51" s="317"/>
      <c r="D51" s="317"/>
      <c r="E51" s="318" t="s">
        <v>994</v>
      </c>
      <c r="F51" s="30"/>
      <c r="G51" s="31"/>
      <c r="H51" s="281"/>
      <c r="I51" s="284"/>
      <c r="J51" s="285"/>
      <c r="L51" s="49"/>
      <c r="N51" s="163"/>
      <c r="O51" s="16"/>
      <c r="Q51" s="163"/>
      <c r="R51" s="163"/>
    </row>
    <row r="52" spans="1:19" s="64" customFormat="1" ht="12.75">
      <c r="A52" s="298"/>
      <c r="B52" s="299" t="s">
        <v>919</v>
      </c>
      <c r="C52" s="299">
        <v>31301</v>
      </c>
      <c r="D52" s="298"/>
      <c r="E52" s="319" t="s">
        <v>995</v>
      </c>
      <c r="F52" s="291" t="s">
        <v>996</v>
      </c>
      <c r="G52" s="290"/>
      <c r="H52" s="291"/>
      <c r="I52" s="292">
        <f aca="true" t="shared" si="3" ref="I52:I71">J52/1.21</f>
        <v>355.3719008264463</v>
      </c>
      <c r="J52" s="293">
        <v>430</v>
      </c>
      <c r="K52" s="32"/>
      <c r="L52" s="44">
        <v>384</v>
      </c>
      <c r="M52" s="45"/>
      <c r="N52" s="163"/>
      <c r="O52" s="186"/>
      <c r="P52" s="45"/>
      <c r="Q52" s="163"/>
      <c r="R52" s="163"/>
      <c r="S52" s="45"/>
    </row>
    <row r="53" spans="1:19" s="32" customFormat="1" ht="12.75">
      <c r="A53" s="286"/>
      <c r="B53" s="286" t="s">
        <v>919</v>
      </c>
      <c r="C53" s="286">
        <v>31305</v>
      </c>
      <c r="D53" s="286"/>
      <c r="E53" s="288" t="s">
        <v>997</v>
      </c>
      <c r="F53" s="291" t="s">
        <v>996</v>
      </c>
      <c r="G53" s="295"/>
      <c r="H53" s="291"/>
      <c r="I53" s="292">
        <f t="shared" si="3"/>
        <v>380.1652892561984</v>
      </c>
      <c r="J53" s="293">
        <v>460</v>
      </c>
      <c r="L53" s="44">
        <v>384</v>
      </c>
      <c r="M53" s="45"/>
      <c r="N53" s="163"/>
      <c r="O53" s="186"/>
      <c r="P53" s="45"/>
      <c r="Q53" s="163"/>
      <c r="R53" s="163"/>
      <c r="S53" s="45"/>
    </row>
    <row r="54" spans="1:19" s="32" customFormat="1" ht="12.75">
      <c r="A54" s="286"/>
      <c r="B54" s="286" t="s">
        <v>919</v>
      </c>
      <c r="C54" s="286">
        <v>31303</v>
      </c>
      <c r="D54" s="286"/>
      <c r="E54" s="288" t="s">
        <v>998</v>
      </c>
      <c r="F54" s="291" t="s">
        <v>996</v>
      </c>
      <c r="G54" s="295"/>
      <c r="H54" s="291"/>
      <c r="I54" s="292">
        <f t="shared" si="3"/>
        <v>380.1652892561984</v>
      </c>
      <c r="J54" s="293">
        <v>460</v>
      </c>
      <c r="L54" s="44">
        <v>384</v>
      </c>
      <c r="M54" s="45"/>
      <c r="N54" s="163"/>
      <c r="O54" s="186"/>
      <c r="P54" s="45"/>
      <c r="Q54" s="163"/>
      <c r="R54" s="163"/>
      <c r="S54" s="45"/>
    </row>
    <row r="55" spans="1:19" s="32" customFormat="1" ht="12.75">
      <c r="A55" s="286"/>
      <c r="B55" s="286" t="s">
        <v>919</v>
      </c>
      <c r="C55" s="286">
        <v>31302</v>
      </c>
      <c r="D55" s="286"/>
      <c r="E55" s="288" t="s">
        <v>999</v>
      </c>
      <c r="F55" s="291" t="s">
        <v>996</v>
      </c>
      <c r="G55" s="295"/>
      <c r="H55" s="291"/>
      <c r="I55" s="292">
        <f t="shared" si="3"/>
        <v>355.3719008264463</v>
      </c>
      <c r="J55" s="293">
        <v>430</v>
      </c>
      <c r="L55" s="44">
        <v>384</v>
      </c>
      <c r="M55" s="45"/>
      <c r="N55" s="163"/>
      <c r="O55" s="186"/>
      <c r="P55" s="45"/>
      <c r="Q55" s="163"/>
      <c r="R55" s="163"/>
      <c r="S55" s="45"/>
    </row>
    <row r="56" spans="1:19" s="32" customFormat="1" ht="12.75">
      <c r="A56" s="286"/>
      <c r="B56" s="286" t="s">
        <v>919</v>
      </c>
      <c r="C56" s="286">
        <v>31310</v>
      </c>
      <c r="D56" s="286"/>
      <c r="E56" s="288" t="s">
        <v>1000</v>
      </c>
      <c r="F56" s="291" t="s">
        <v>996</v>
      </c>
      <c r="G56" s="295"/>
      <c r="H56" s="291"/>
      <c r="I56" s="292">
        <f t="shared" si="3"/>
        <v>446.2809917355372</v>
      </c>
      <c r="J56" s="293">
        <v>540</v>
      </c>
      <c r="L56" s="44">
        <v>384</v>
      </c>
      <c r="M56" s="45"/>
      <c r="N56" s="163"/>
      <c r="O56" s="186"/>
      <c r="P56" s="45"/>
      <c r="Q56" s="163"/>
      <c r="R56" s="163"/>
      <c r="S56" s="45"/>
    </row>
    <row r="57" spans="1:19" s="32" customFormat="1" ht="12.75">
      <c r="A57" s="286"/>
      <c r="B57" s="286" t="s">
        <v>919</v>
      </c>
      <c r="C57" s="286">
        <v>31308</v>
      </c>
      <c r="D57" s="286"/>
      <c r="E57" s="288" t="s">
        <v>1001</v>
      </c>
      <c r="F57" s="291" t="s">
        <v>996</v>
      </c>
      <c r="G57" s="295"/>
      <c r="H57" s="291"/>
      <c r="I57" s="292">
        <f t="shared" si="3"/>
        <v>446.2809917355372</v>
      </c>
      <c r="J57" s="293">
        <v>540</v>
      </c>
      <c r="L57" s="44">
        <v>384</v>
      </c>
      <c r="M57" s="45"/>
      <c r="N57" s="163"/>
      <c r="O57" s="186"/>
      <c r="P57" s="45"/>
      <c r="Q57" s="163"/>
      <c r="R57" s="163"/>
      <c r="S57" s="45"/>
    </row>
    <row r="58" spans="1:19" s="32" customFormat="1" ht="12.75">
      <c r="A58" s="286"/>
      <c r="B58" s="286" t="s">
        <v>919</v>
      </c>
      <c r="C58" s="286">
        <v>31306</v>
      </c>
      <c r="D58" s="286"/>
      <c r="E58" s="288" t="s">
        <v>1002</v>
      </c>
      <c r="F58" s="291" t="s">
        <v>996</v>
      </c>
      <c r="G58" s="295"/>
      <c r="H58" s="291"/>
      <c r="I58" s="292">
        <f t="shared" si="3"/>
        <v>429.7520661157025</v>
      </c>
      <c r="J58" s="293">
        <v>520</v>
      </c>
      <c r="L58" s="44">
        <v>384</v>
      </c>
      <c r="M58" s="45"/>
      <c r="N58" s="163"/>
      <c r="O58" s="186"/>
      <c r="P58" s="45"/>
      <c r="Q58" s="163"/>
      <c r="R58" s="163"/>
      <c r="S58" s="45"/>
    </row>
    <row r="59" spans="1:19" s="32" customFormat="1" ht="12.75">
      <c r="A59" s="286"/>
      <c r="B59" s="286" t="s">
        <v>919</v>
      </c>
      <c r="C59" s="286">
        <v>31307</v>
      </c>
      <c r="D59" s="286"/>
      <c r="E59" s="288" t="s">
        <v>1003</v>
      </c>
      <c r="F59" s="291" t="s">
        <v>996</v>
      </c>
      <c r="G59" s="295"/>
      <c r="H59" s="291"/>
      <c r="I59" s="292">
        <f t="shared" si="3"/>
        <v>429.7520661157025</v>
      </c>
      <c r="J59" s="293">
        <v>520</v>
      </c>
      <c r="L59" s="44">
        <v>384</v>
      </c>
      <c r="M59" s="45"/>
      <c r="N59" s="163"/>
      <c r="O59" s="186"/>
      <c r="P59" s="45"/>
      <c r="Q59" s="163"/>
      <c r="R59" s="163"/>
      <c r="S59" s="45"/>
    </row>
    <row r="60" spans="1:19" s="32" customFormat="1" ht="12.75">
      <c r="A60" s="286"/>
      <c r="B60" s="286" t="s">
        <v>919</v>
      </c>
      <c r="C60" s="286">
        <v>31321</v>
      </c>
      <c r="D60" s="286"/>
      <c r="E60" s="288" t="s">
        <v>1004</v>
      </c>
      <c r="F60" s="291" t="s">
        <v>1005</v>
      </c>
      <c r="G60" s="295"/>
      <c r="H60" s="291"/>
      <c r="I60" s="292">
        <f t="shared" si="3"/>
        <v>648.7603305785124</v>
      </c>
      <c r="J60" s="293">
        <v>785</v>
      </c>
      <c r="L60" s="44">
        <v>384</v>
      </c>
      <c r="M60" s="45"/>
      <c r="N60" s="163"/>
      <c r="O60" s="186"/>
      <c r="P60" s="45"/>
      <c r="Q60" s="163"/>
      <c r="R60" s="163"/>
      <c r="S60" s="45"/>
    </row>
    <row r="61" spans="1:19" s="32" customFormat="1" ht="12.75">
      <c r="A61" s="320"/>
      <c r="B61" s="286" t="s">
        <v>919</v>
      </c>
      <c r="C61" s="286">
        <v>31319</v>
      </c>
      <c r="D61" s="286"/>
      <c r="E61" s="288" t="s">
        <v>1006</v>
      </c>
      <c r="F61" s="291" t="s">
        <v>1005</v>
      </c>
      <c r="G61" s="295"/>
      <c r="H61" s="291"/>
      <c r="I61" s="292">
        <f t="shared" si="3"/>
        <v>648.7603305785124</v>
      </c>
      <c r="J61" s="293">
        <v>785</v>
      </c>
      <c r="L61" s="44">
        <v>384</v>
      </c>
      <c r="M61" s="45"/>
      <c r="N61" s="163"/>
      <c r="O61" s="186"/>
      <c r="P61" s="45"/>
      <c r="Q61" s="163"/>
      <c r="R61" s="163"/>
      <c r="S61" s="45"/>
    </row>
    <row r="62" spans="1:19" s="32" customFormat="1" ht="12.75">
      <c r="A62" s="286">
        <v>788384150</v>
      </c>
      <c r="B62" s="286" t="s">
        <v>919</v>
      </c>
      <c r="C62" s="286">
        <v>31318</v>
      </c>
      <c r="D62" s="286"/>
      <c r="E62" s="288" t="s">
        <v>1007</v>
      </c>
      <c r="F62" s="291" t="s">
        <v>1005</v>
      </c>
      <c r="G62" s="295"/>
      <c r="H62" s="291"/>
      <c r="I62" s="292">
        <f t="shared" si="3"/>
        <v>615.702479338843</v>
      </c>
      <c r="J62" s="293">
        <v>745</v>
      </c>
      <c r="L62" s="44">
        <v>384</v>
      </c>
      <c r="M62" s="45"/>
      <c r="N62" s="163"/>
      <c r="O62" s="186"/>
      <c r="P62" s="45"/>
      <c r="Q62" s="163"/>
      <c r="R62" s="163"/>
      <c r="S62" s="45"/>
    </row>
    <row r="63" spans="1:19" s="32" customFormat="1" ht="12.75">
      <c r="A63" s="286"/>
      <c r="B63" s="286" t="s">
        <v>919</v>
      </c>
      <c r="C63" s="286">
        <v>31327</v>
      </c>
      <c r="D63" s="286"/>
      <c r="E63" s="288" t="s">
        <v>1008</v>
      </c>
      <c r="F63" s="291" t="s">
        <v>1005</v>
      </c>
      <c r="G63" s="295"/>
      <c r="H63" s="291"/>
      <c r="I63" s="292">
        <f t="shared" si="3"/>
        <v>793.3884297520661</v>
      </c>
      <c r="J63" s="293">
        <v>960</v>
      </c>
      <c r="L63" s="44">
        <v>384</v>
      </c>
      <c r="M63" s="45"/>
      <c r="N63" s="163"/>
      <c r="O63" s="186"/>
      <c r="P63" s="45"/>
      <c r="Q63" s="163"/>
      <c r="R63" s="163"/>
      <c r="S63" s="45"/>
    </row>
    <row r="64" spans="1:19" s="32" customFormat="1" ht="12.75">
      <c r="A64" s="286"/>
      <c r="B64" s="286" t="s">
        <v>919</v>
      </c>
      <c r="C64" s="286">
        <v>31325</v>
      </c>
      <c r="D64" s="286"/>
      <c r="E64" s="288" t="s">
        <v>1009</v>
      </c>
      <c r="F64" s="291" t="s">
        <v>1005</v>
      </c>
      <c r="G64" s="295"/>
      <c r="H64" s="291"/>
      <c r="I64" s="292">
        <f t="shared" si="3"/>
        <v>818.1818181818182</v>
      </c>
      <c r="J64" s="293">
        <v>990</v>
      </c>
      <c r="L64" s="44">
        <v>384</v>
      </c>
      <c r="M64" s="45"/>
      <c r="N64" s="163"/>
      <c r="O64" s="186"/>
      <c r="P64" s="45"/>
      <c r="Q64" s="163"/>
      <c r="R64" s="163"/>
      <c r="S64" s="45"/>
    </row>
    <row r="65" spans="1:19" s="32" customFormat="1" ht="12.75">
      <c r="A65" s="306"/>
      <c r="B65" s="286" t="s">
        <v>919</v>
      </c>
      <c r="C65" s="286">
        <v>31280</v>
      </c>
      <c r="D65" s="286"/>
      <c r="E65" s="288" t="s">
        <v>1010</v>
      </c>
      <c r="F65" s="291" t="s">
        <v>989</v>
      </c>
      <c r="G65" s="295" t="s">
        <v>1011</v>
      </c>
      <c r="H65" s="291"/>
      <c r="I65" s="292">
        <f t="shared" si="3"/>
        <v>578.5123966942149</v>
      </c>
      <c r="J65" s="293">
        <v>700</v>
      </c>
      <c r="L65" s="44">
        <v>384</v>
      </c>
      <c r="M65" s="45"/>
      <c r="N65" s="163"/>
      <c r="O65" s="186"/>
      <c r="P65" s="45"/>
      <c r="Q65" s="163"/>
      <c r="R65" s="163"/>
      <c r="S65" s="45"/>
    </row>
    <row r="66" spans="1:19" s="32" customFormat="1" ht="12.75">
      <c r="A66" s="306"/>
      <c r="B66" s="286" t="s">
        <v>919</v>
      </c>
      <c r="C66" s="286">
        <v>31283</v>
      </c>
      <c r="D66" s="286"/>
      <c r="E66" s="288" t="s">
        <v>1010</v>
      </c>
      <c r="F66" s="291" t="s">
        <v>989</v>
      </c>
      <c r="G66" s="295" t="s">
        <v>1012</v>
      </c>
      <c r="H66" s="291"/>
      <c r="I66" s="292">
        <f t="shared" si="3"/>
        <v>619.8347107438017</v>
      </c>
      <c r="J66" s="293">
        <v>750</v>
      </c>
      <c r="L66" s="44">
        <v>384</v>
      </c>
      <c r="M66" s="45"/>
      <c r="N66" s="163"/>
      <c r="O66" s="186"/>
      <c r="P66" s="45"/>
      <c r="Q66" s="163"/>
      <c r="R66" s="163"/>
      <c r="S66" s="45"/>
    </row>
    <row r="67" spans="1:19" s="32" customFormat="1" ht="12.75">
      <c r="A67" s="306"/>
      <c r="B67" s="286" t="s">
        <v>919</v>
      </c>
      <c r="C67" s="286">
        <v>31281</v>
      </c>
      <c r="D67" s="286"/>
      <c r="E67" s="288" t="s">
        <v>1010</v>
      </c>
      <c r="F67" s="291" t="s">
        <v>989</v>
      </c>
      <c r="G67" s="295" t="s">
        <v>985</v>
      </c>
      <c r="H67" s="291"/>
      <c r="I67" s="292">
        <f t="shared" si="3"/>
        <v>578.5123966942149</v>
      </c>
      <c r="J67" s="293">
        <v>700</v>
      </c>
      <c r="L67" s="44">
        <v>384</v>
      </c>
      <c r="M67" s="45"/>
      <c r="N67" s="163"/>
      <c r="O67" s="186"/>
      <c r="P67" s="45"/>
      <c r="Q67" s="163"/>
      <c r="R67" s="163"/>
      <c r="S67" s="45"/>
    </row>
    <row r="68" spans="1:19" s="32" customFormat="1" ht="12.75">
      <c r="A68" s="306"/>
      <c r="B68" s="286" t="s">
        <v>919</v>
      </c>
      <c r="C68" s="286">
        <v>31282</v>
      </c>
      <c r="D68" s="286"/>
      <c r="E68" s="288" t="s">
        <v>1010</v>
      </c>
      <c r="F68" s="291" t="s">
        <v>989</v>
      </c>
      <c r="G68" s="295" t="s">
        <v>1013</v>
      </c>
      <c r="H68" s="291"/>
      <c r="I68" s="292">
        <f t="shared" si="3"/>
        <v>619.8347107438017</v>
      </c>
      <c r="J68" s="293">
        <v>750</v>
      </c>
      <c r="L68" s="44">
        <v>384</v>
      </c>
      <c r="M68" s="45"/>
      <c r="N68" s="163"/>
      <c r="O68" s="186"/>
      <c r="P68" s="45"/>
      <c r="Q68" s="163"/>
      <c r="R68" s="163"/>
      <c r="S68" s="45"/>
    </row>
    <row r="69" spans="1:19" s="32" customFormat="1" ht="12.75">
      <c r="A69" s="286">
        <v>788384128</v>
      </c>
      <c r="B69" s="286" t="s">
        <v>919</v>
      </c>
      <c r="C69" s="286">
        <v>35282</v>
      </c>
      <c r="D69" s="286"/>
      <c r="E69" s="288" t="s">
        <v>1014</v>
      </c>
      <c r="F69" s="291" t="s">
        <v>941</v>
      </c>
      <c r="G69" s="295"/>
      <c r="H69" s="291"/>
      <c r="I69" s="292">
        <f t="shared" si="3"/>
        <v>1256.1983471074382</v>
      </c>
      <c r="J69" s="293">
        <v>1520</v>
      </c>
      <c r="L69" s="44">
        <v>384</v>
      </c>
      <c r="M69" s="45"/>
      <c r="N69" s="163"/>
      <c r="O69" s="186"/>
      <c r="P69" s="45"/>
      <c r="Q69" s="163"/>
      <c r="R69" s="163"/>
      <c r="S69" s="45"/>
    </row>
    <row r="70" spans="1:19" s="32" customFormat="1" ht="12.75">
      <c r="A70" s="286"/>
      <c r="B70" s="286" t="s">
        <v>919</v>
      </c>
      <c r="C70" s="286">
        <v>35280</v>
      </c>
      <c r="D70" s="286"/>
      <c r="E70" s="288" t="s">
        <v>1015</v>
      </c>
      <c r="F70" s="291" t="s">
        <v>941</v>
      </c>
      <c r="G70" s="295"/>
      <c r="H70" s="291"/>
      <c r="I70" s="292">
        <f t="shared" si="3"/>
        <v>1256.1983471074382</v>
      </c>
      <c r="J70" s="293">
        <v>1520</v>
      </c>
      <c r="L70" s="44">
        <v>384</v>
      </c>
      <c r="M70" s="45"/>
      <c r="N70" s="163"/>
      <c r="O70" s="186"/>
      <c r="P70" s="45"/>
      <c r="Q70" s="163"/>
      <c r="R70" s="163"/>
      <c r="S70" s="45"/>
    </row>
    <row r="71" spans="1:19" s="32" customFormat="1" ht="12.75">
      <c r="A71" s="172"/>
      <c r="B71" s="172" t="s">
        <v>919</v>
      </c>
      <c r="C71" s="172">
        <v>35281</v>
      </c>
      <c r="D71" s="172"/>
      <c r="E71" s="304" t="s">
        <v>1016</v>
      </c>
      <c r="F71" s="291" t="s">
        <v>941</v>
      </c>
      <c r="G71" s="305"/>
      <c r="H71" s="291"/>
      <c r="I71" s="292">
        <f t="shared" si="3"/>
        <v>1082.6446280991736</v>
      </c>
      <c r="J71" s="293">
        <v>1310</v>
      </c>
      <c r="K71" s="279"/>
      <c r="L71" s="44">
        <v>384</v>
      </c>
      <c r="M71" s="5"/>
      <c r="N71" s="163"/>
      <c r="O71" s="186"/>
      <c r="P71" s="45"/>
      <c r="Q71" s="163"/>
      <c r="R71" s="163"/>
      <c r="S71" s="45"/>
    </row>
    <row r="72" spans="1:18" ht="12.75">
      <c r="A72" s="27"/>
      <c r="B72" s="28"/>
      <c r="C72" s="28"/>
      <c r="D72" s="28"/>
      <c r="E72" s="29" t="s">
        <v>1017</v>
      </c>
      <c r="F72" s="30"/>
      <c r="G72" s="31"/>
      <c r="H72" s="281"/>
      <c r="I72" s="284"/>
      <c r="J72" s="285"/>
      <c r="L72" s="49"/>
      <c r="N72" s="163"/>
      <c r="O72" s="16"/>
      <c r="Q72" s="163"/>
      <c r="R72" s="163"/>
    </row>
    <row r="73" spans="1:19" s="32" customFormat="1" ht="12.75">
      <c r="A73" s="286">
        <v>788384045</v>
      </c>
      <c r="B73" s="287" t="s">
        <v>919</v>
      </c>
      <c r="C73" s="287">
        <v>35375</v>
      </c>
      <c r="D73" s="287"/>
      <c r="E73" s="288" t="s">
        <v>1018</v>
      </c>
      <c r="F73" s="291" t="s">
        <v>1019</v>
      </c>
      <c r="G73" s="290"/>
      <c r="H73" s="291"/>
      <c r="I73" s="292">
        <f>J73/1.21</f>
        <v>214.0495867768595</v>
      </c>
      <c r="J73" s="293">
        <v>259</v>
      </c>
      <c r="L73" s="44">
        <v>384</v>
      </c>
      <c r="M73" s="45"/>
      <c r="N73" s="163"/>
      <c r="O73" s="186"/>
      <c r="P73" s="45"/>
      <c r="Q73" s="163"/>
      <c r="R73" s="163"/>
      <c r="S73" s="45"/>
    </row>
    <row r="74" spans="1:19" s="32" customFormat="1" ht="12.75">
      <c r="A74" s="286"/>
      <c r="B74" s="287" t="s">
        <v>919</v>
      </c>
      <c r="C74" s="287">
        <v>37036</v>
      </c>
      <c r="D74" s="287"/>
      <c r="E74" s="288" t="s">
        <v>1020</v>
      </c>
      <c r="F74" s="291" t="s">
        <v>1021</v>
      </c>
      <c r="G74" s="295"/>
      <c r="H74" s="291"/>
      <c r="I74" s="292">
        <f>J74/1.21</f>
        <v>495.0413223140496</v>
      </c>
      <c r="J74" s="293">
        <v>599</v>
      </c>
      <c r="L74" s="44">
        <v>384</v>
      </c>
      <c r="M74" s="45"/>
      <c r="N74" s="163"/>
      <c r="O74" s="186"/>
      <c r="P74" s="45"/>
      <c r="Q74" s="163"/>
      <c r="R74" s="163"/>
      <c r="S74" s="45"/>
    </row>
    <row r="75" spans="1:19" s="32" customFormat="1" ht="12.75">
      <c r="A75" s="286">
        <v>788384049</v>
      </c>
      <c r="B75" s="287" t="s">
        <v>919</v>
      </c>
      <c r="C75" s="287">
        <v>37038</v>
      </c>
      <c r="D75" s="287"/>
      <c r="E75" s="288" t="s">
        <v>1022</v>
      </c>
      <c r="F75" s="291" t="s">
        <v>1021</v>
      </c>
      <c r="G75" s="295"/>
      <c r="H75" s="291"/>
      <c r="I75" s="292">
        <f>J75/1.21</f>
        <v>495.0413223140496</v>
      </c>
      <c r="J75" s="293">
        <v>599</v>
      </c>
      <c r="K75" s="279"/>
      <c r="L75" s="44">
        <v>384</v>
      </c>
      <c r="M75" s="5"/>
      <c r="N75" s="163"/>
      <c r="O75" s="186"/>
      <c r="P75" s="45"/>
      <c r="Q75" s="163"/>
      <c r="R75" s="163"/>
      <c r="S75" s="45"/>
    </row>
    <row r="76" spans="1:18" ht="12.75">
      <c r="A76" s="131"/>
      <c r="B76" s="286" t="s">
        <v>919</v>
      </c>
      <c r="C76" s="286">
        <v>37035</v>
      </c>
      <c r="D76" s="131"/>
      <c r="E76" s="297" t="s">
        <v>1023</v>
      </c>
      <c r="F76" s="321" t="s">
        <v>1024</v>
      </c>
      <c r="G76" s="322"/>
      <c r="I76" s="292">
        <f>J76/1.21</f>
        <v>1446.2809917355373</v>
      </c>
      <c r="J76" s="293">
        <v>1750</v>
      </c>
      <c r="L76" s="44">
        <v>384</v>
      </c>
      <c r="N76" s="163"/>
      <c r="O76" s="186"/>
      <c r="Q76" s="163"/>
      <c r="R76" s="163"/>
    </row>
    <row r="77" spans="1:18" ht="12.75">
      <c r="A77" s="131"/>
      <c r="B77" s="286" t="s">
        <v>919</v>
      </c>
      <c r="C77" s="286">
        <v>37034</v>
      </c>
      <c r="D77" s="131"/>
      <c r="E77" s="297" t="s">
        <v>1023</v>
      </c>
      <c r="F77" s="321" t="s">
        <v>1012</v>
      </c>
      <c r="G77" s="322"/>
      <c r="I77" s="292">
        <f>J77/1.21</f>
        <v>1446.2809917355373</v>
      </c>
      <c r="J77" s="293">
        <v>1750</v>
      </c>
      <c r="L77" s="44">
        <v>384</v>
      </c>
      <c r="N77" s="163"/>
      <c r="O77" s="186"/>
      <c r="Q77" s="163"/>
      <c r="R77" s="163"/>
    </row>
    <row r="78" spans="1:18" ht="12.75">
      <c r="A78" s="27"/>
      <c r="B78" s="28"/>
      <c r="C78" s="28"/>
      <c r="D78" s="28"/>
      <c r="E78" s="29" t="s">
        <v>1025</v>
      </c>
      <c r="F78" s="30"/>
      <c r="G78" s="31"/>
      <c r="H78" s="281"/>
      <c r="I78" s="284"/>
      <c r="J78" s="285"/>
      <c r="L78" s="49"/>
      <c r="N78" s="163"/>
      <c r="O78" s="16"/>
      <c r="Q78" s="163"/>
      <c r="R78" s="163"/>
    </row>
    <row r="79" spans="1:19" s="32" customFormat="1" ht="12.75">
      <c r="A79" s="71"/>
      <c r="B79" s="299" t="s">
        <v>919</v>
      </c>
      <c r="C79" s="299">
        <v>31209</v>
      </c>
      <c r="D79" s="286"/>
      <c r="E79" s="288" t="s">
        <v>1026</v>
      </c>
      <c r="F79" s="324" t="s">
        <v>1027</v>
      </c>
      <c r="G79" s="325"/>
      <c r="H79" s="326"/>
      <c r="I79" s="293">
        <f aca="true" t="shared" si="4" ref="I79:I92">J79/1.21</f>
        <v>2603.305785123967</v>
      </c>
      <c r="J79" s="194">
        <v>3150</v>
      </c>
      <c r="L79" s="44">
        <v>384</v>
      </c>
      <c r="M79" s="45"/>
      <c r="N79" s="163"/>
      <c r="O79" s="186"/>
      <c r="P79" s="45"/>
      <c r="Q79" s="163"/>
      <c r="R79" s="163"/>
      <c r="S79" s="45"/>
    </row>
    <row r="80" spans="1:19" s="32" customFormat="1" ht="12.75">
      <c r="A80" s="71"/>
      <c r="B80" s="286" t="s">
        <v>919</v>
      </c>
      <c r="C80" s="286">
        <v>31197</v>
      </c>
      <c r="D80" s="286"/>
      <c r="E80" s="288" t="s">
        <v>1028</v>
      </c>
      <c r="F80" s="324" t="s">
        <v>1027</v>
      </c>
      <c r="G80" s="325"/>
      <c r="H80" s="326"/>
      <c r="I80" s="293">
        <f t="shared" si="4"/>
        <v>2603.305785123967</v>
      </c>
      <c r="J80" s="194">
        <v>3150</v>
      </c>
      <c r="L80" s="44">
        <v>384</v>
      </c>
      <c r="M80" s="45"/>
      <c r="N80" s="163"/>
      <c r="O80" s="186"/>
      <c r="P80" s="45"/>
      <c r="Q80" s="163"/>
      <c r="R80" s="163"/>
      <c r="S80" s="45"/>
    </row>
    <row r="81" spans="1:19" s="32" customFormat="1" ht="12.75">
      <c r="A81" s="71"/>
      <c r="B81" s="286" t="s">
        <v>919</v>
      </c>
      <c r="C81" s="286">
        <v>31208</v>
      </c>
      <c r="D81" s="286"/>
      <c r="E81" s="288" t="s">
        <v>1029</v>
      </c>
      <c r="F81" s="324" t="s">
        <v>1030</v>
      </c>
      <c r="G81" s="325"/>
      <c r="H81" s="326"/>
      <c r="I81" s="293">
        <f t="shared" si="4"/>
        <v>2190.0826446280994</v>
      </c>
      <c r="J81" s="194">
        <v>2650</v>
      </c>
      <c r="L81" s="44">
        <v>384</v>
      </c>
      <c r="M81" s="45"/>
      <c r="N81" s="163"/>
      <c r="O81" s="186"/>
      <c r="P81" s="45"/>
      <c r="Q81" s="163"/>
      <c r="R81" s="163"/>
      <c r="S81" s="45"/>
    </row>
    <row r="82" spans="1:19" s="32" customFormat="1" ht="12.75">
      <c r="A82" s="71"/>
      <c r="B82" s="286" t="s">
        <v>919</v>
      </c>
      <c r="C82" s="286">
        <v>31222</v>
      </c>
      <c r="D82" s="286"/>
      <c r="E82" s="288" t="s">
        <v>1031</v>
      </c>
      <c r="F82" s="324" t="s">
        <v>1030</v>
      </c>
      <c r="G82" s="325"/>
      <c r="H82" s="326"/>
      <c r="I82" s="293">
        <f t="shared" si="4"/>
        <v>2190.0826446280994</v>
      </c>
      <c r="J82" s="194">
        <v>2650</v>
      </c>
      <c r="L82" s="44">
        <v>384</v>
      </c>
      <c r="M82" s="45"/>
      <c r="N82" s="163"/>
      <c r="O82" s="186"/>
      <c r="P82" s="45"/>
      <c r="Q82" s="163"/>
      <c r="R82" s="163"/>
      <c r="S82" s="45"/>
    </row>
    <row r="83" spans="1:19" s="32" customFormat="1" ht="12.75">
      <c r="A83" s="71"/>
      <c r="B83" s="286" t="s">
        <v>919</v>
      </c>
      <c r="C83" s="286">
        <v>31207</v>
      </c>
      <c r="D83" s="286"/>
      <c r="E83" s="288" t="s">
        <v>1032</v>
      </c>
      <c r="F83" s="324" t="s">
        <v>1033</v>
      </c>
      <c r="G83" s="325"/>
      <c r="H83" s="326"/>
      <c r="I83" s="293">
        <f t="shared" si="4"/>
        <v>3041.322314049587</v>
      </c>
      <c r="J83" s="194">
        <v>3680</v>
      </c>
      <c r="L83" s="44">
        <v>384</v>
      </c>
      <c r="M83" s="45"/>
      <c r="N83" s="163"/>
      <c r="O83" s="186"/>
      <c r="P83" s="45"/>
      <c r="Q83" s="163"/>
      <c r="R83" s="163"/>
      <c r="S83" s="45"/>
    </row>
    <row r="84" spans="1:19" s="32" customFormat="1" ht="12.75">
      <c r="A84" s="71"/>
      <c r="B84" s="286" t="s">
        <v>919</v>
      </c>
      <c r="C84" s="286">
        <v>31221</v>
      </c>
      <c r="D84" s="286"/>
      <c r="E84" s="288" t="s">
        <v>1034</v>
      </c>
      <c r="F84" s="324" t="s">
        <v>1033</v>
      </c>
      <c r="G84" s="325"/>
      <c r="H84" s="326"/>
      <c r="I84" s="293">
        <f t="shared" si="4"/>
        <v>3041.322314049587</v>
      </c>
      <c r="J84" s="194">
        <v>3680</v>
      </c>
      <c r="L84" s="44">
        <v>384</v>
      </c>
      <c r="M84" s="45"/>
      <c r="N84" s="163"/>
      <c r="O84" s="186"/>
      <c r="P84" s="45"/>
      <c r="Q84" s="163"/>
      <c r="R84" s="163"/>
      <c r="S84" s="45"/>
    </row>
    <row r="85" spans="1:19" s="32" customFormat="1" ht="12.75">
      <c r="A85" s="71"/>
      <c r="B85" s="286" t="s">
        <v>919</v>
      </c>
      <c r="C85" s="286">
        <v>31200</v>
      </c>
      <c r="D85" s="286"/>
      <c r="E85" s="288" t="s">
        <v>1035</v>
      </c>
      <c r="F85" s="324" t="s">
        <v>1036</v>
      </c>
      <c r="G85" s="325"/>
      <c r="H85" s="326"/>
      <c r="I85" s="293">
        <f t="shared" si="4"/>
        <v>3041.322314049587</v>
      </c>
      <c r="J85" s="194">
        <v>3680</v>
      </c>
      <c r="L85" s="44">
        <v>384</v>
      </c>
      <c r="M85" s="45"/>
      <c r="N85" s="163"/>
      <c r="O85" s="186"/>
      <c r="P85" s="45"/>
      <c r="Q85" s="163"/>
      <c r="R85" s="163"/>
      <c r="S85" s="45"/>
    </row>
    <row r="86" spans="1:19" s="32" customFormat="1" ht="12.75">
      <c r="A86" s="71"/>
      <c r="B86" s="286" t="s">
        <v>919</v>
      </c>
      <c r="C86" s="286">
        <v>31199</v>
      </c>
      <c r="D86" s="286"/>
      <c r="E86" s="288" t="s">
        <v>1037</v>
      </c>
      <c r="F86" s="324" t="s">
        <v>1036</v>
      </c>
      <c r="G86" s="325"/>
      <c r="H86" s="326"/>
      <c r="I86" s="293">
        <f t="shared" si="4"/>
        <v>3041.322314049587</v>
      </c>
      <c r="J86" s="194">
        <v>3680</v>
      </c>
      <c r="L86" s="44">
        <v>384</v>
      </c>
      <c r="M86" s="45"/>
      <c r="N86" s="163"/>
      <c r="O86" s="186"/>
      <c r="P86" s="45"/>
      <c r="Q86" s="163"/>
      <c r="R86" s="163"/>
      <c r="S86" s="45"/>
    </row>
    <row r="87" spans="1:19" s="32" customFormat="1" ht="12.75">
      <c r="A87" s="71"/>
      <c r="B87" s="286" t="s">
        <v>919</v>
      </c>
      <c r="C87" s="286">
        <v>31228</v>
      </c>
      <c r="D87" s="286"/>
      <c r="E87" s="288" t="s">
        <v>1038</v>
      </c>
      <c r="F87" s="324" t="s">
        <v>1039</v>
      </c>
      <c r="G87" s="325"/>
      <c r="H87" s="326"/>
      <c r="I87" s="293">
        <f t="shared" si="4"/>
        <v>5206.611570247934</v>
      </c>
      <c r="J87" s="194">
        <v>6300</v>
      </c>
      <c r="L87" s="44">
        <v>384</v>
      </c>
      <c r="M87" s="45"/>
      <c r="N87" s="163"/>
      <c r="O87" s="186"/>
      <c r="P87" s="45"/>
      <c r="Q87" s="163"/>
      <c r="R87" s="163"/>
      <c r="S87" s="45"/>
    </row>
    <row r="88" spans="1:19" s="32" customFormat="1" ht="12.75">
      <c r="A88" s="71"/>
      <c r="B88" s="286" t="s">
        <v>919</v>
      </c>
      <c r="C88" s="286">
        <v>31229</v>
      </c>
      <c r="D88" s="286"/>
      <c r="E88" s="288" t="s">
        <v>1040</v>
      </c>
      <c r="F88" s="324" t="s">
        <v>1039</v>
      </c>
      <c r="G88" s="325"/>
      <c r="H88" s="326"/>
      <c r="I88" s="293">
        <f t="shared" si="4"/>
        <v>5206.611570247934</v>
      </c>
      <c r="J88" s="194">
        <v>6300</v>
      </c>
      <c r="L88" s="44">
        <v>384</v>
      </c>
      <c r="M88" s="45"/>
      <c r="N88" s="163"/>
      <c r="O88" s="186"/>
      <c r="P88" s="45"/>
      <c r="Q88" s="163"/>
      <c r="R88" s="163"/>
      <c r="S88" s="45"/>
    </row>
    <row r="89" spans="1:19" s="32" customFormat="1" ht="12.75">
      <c r="A89" s="71">
        <v>788384053</v>
      </c>
      <c r="B89" s="172" t="s">
        <v>919</v>
      </c>
      <c r="C89" s="172">
        <v>20406</v>
      </c>
      <c r="D89" s="286"/>
      <c r="E89" s="288" t="s">
        <v>1041</v>
      </c>
      <c r="F89" s="324" t="s">
        <v>1042</v>
      </c>
      <c r="G89" s="325"/>
      <c r="H89" s="326"/>
      <c r="I89" s="293">
        <f t="shared" si="4"/>
        <v>818.1818181818182</v>
      </c>
      <c r="J89" s="194">
        <v>990</v>
      </c>
      <c r="K89" s="279"/>
      <c r="L89" s="44">
        <v>384</v>
      </c>
      <c r="M89" s="5"/>
      <c r="N89" s="163"/>
      <c r="O89" s="186"/>
      <c r="P89" s="45"/>
      <c r="Q89" s="163"/>
      <c r="R89" s="163"/>
      <c r="S89" s="45"/>
    </row>
    <row r="90" spans="1:18" ht="12.75">
      <c r="A90" s="27"/>
      <c r="B90" s="28"/>
      <c r="C90" s="28"/>
      <c r="D90" s="28"/>
      <c r="E90" s="29" t="s">
        <v>1043</v>
      </c>
      <c r="F90" s="30"/>
      <c r="G90" s="31"/>
      <c r="H90" s="281"/>
      <c r="I90" s="284"/>
      <c r="J90" s="285"/>
      <c r="L90" s="49"/>
      <c r="N90" s="163"/>
      <c r="O90" s="16"/>
      <c r="Q90" s="163"/>
      <c r="R90" s="163"/>
    </row>
    <row r="91" spans="1:19" s="32" customFormat="1" ht="12.75">
      <c r="A91" s="71"/>
      <c r="B91" s="286" t="s">
        <v>919</v>
      </c>
      <c r="C91" s="286">
        <v>31350</v>
      </c>
      <c r="D91" s="299"/>
      <c r="E91" s="327" t="s">
        <v>1044</v>
      </c>
      <c r="F91" s="319" t="s">
        <v>1045</v>
      </c>
      <c r="G91" s="325"/>
      <c r="H91" s="326"/>
      <c r="I91" s="293">
        <f t="shared" si="4"/>
        <v>114.87603305785125</v>
      </c>
      <c r="J91" s="194">
        <v>139</v>
      </c>
      <c r="K91" s="279"/>
      <c r="L91" s="44">
        <v>384</v>
      </c>
      <c r="M91" s="5"/>
      <c r="N91" s="163"/>
      <c r="O91" s="186"/>
      <c r="P91" s="45"/>
      <c r="Q91" s="163"/>
      <c r="R91" s="163"/>
      <c r="S91" s="45"/>
    </row>
    <row r="92" spans="1:19" s="32" customFormat="1" ht="12" customHeight="1">
      <c r="A92" s="71"/>
      <c r="B92" s="172" t="s">
        <v>919</v>
      </c>
      <c r="C92" s="172">
        <v>31353</v>
      </c>
      <c r="D92" s="172"/>
      <c r="E92" s="327" t="s">
        <v>1046</v>
      </c>
      <c r="F92" s="304" t="s">
        <v>1047</v>
      </c>
      <c r="G92" s="325"/>
      <c r="H92" s="326"/>
      <c r="I92" s="293">
        <f t="shared" si="4"/>
        <v>359.504132231405</v>
      </c>
      <c r="J92" s="194">
        <v>435</v>
      </c>
      <c r="K92" s="279"/>
      <c r="L92" s="44">
        <v>384</v>
      </c>
      <c r="M92" s="5"/>
      <c r="N92" s="163"/>
      <c r="O92" s="186"/>
      <c r="P92" s="45"/>
      <c r="Q92" s="163"/>
      <c r="R92" s="163"/>
      <c r="S92" s="45"/>
    </row>
    <row r="93" spans="1:18" ht="12.75">
      <c r="A93" s="27"/>
      <c r="B93" s="28"/>
      <c r="C93" s="28"/>
      <c r="D93" s="28"/>
      <c r="E93" s="29" t="s">
        <v>1048</v>
      </c>
      <c r="F93" s="30"/>
      <c r="G93" s="31"/>
      <c r="H93" s="281"/>
      <c r="I93" s="284"/>
      <c r="J93" s="285"/>
      <c r="L93" s="49"/>
      <c r="N93" s="163"/>
      <c r="O93" s="16"/>
      <c r="Q93" s="163"/>
      <c r="R93" s="163"/>
    </row>
    <row r="94" spans="1:18" ht="12.75">
      <c r="A94" s="286">
        <v>788384110</v>
      </c>
      <c r="B94" s="287" t="s">
        <v>919</v>
      </c>
      <c r="C94" s="287">
        <v>40067</v>
      </c>
      <c r="D94" s="287"/>
      <c r="E94" s="297" t="s">
        <v>1049</v>
      </c>
      <c r="F94" s="291" t="s">
        <v>1050</v>
      </c>
      <c r="G94" s="290"/>
      <c r="H94" s="291"/>
      <c r="I94" s="292">
        <f aca="true" t="shared" si="5" ref="I94:I104">J94/1.21</f>
        <v>65.2892561983471</v>
      </c>
      <c r="J94" s="293">
        <v>79</v>
      </c>
      <c r="L94" s="44">
        <v>384</v>
      </c>
      <c r="N94" s="163"/>
      <c r="O94" s="186"/>
      <c r="Q94" s="163"/>
      <c r="R94" s="163"/>
    </row>
    <row r="95" spans="1:18" ht="12.75">
      <c r="A95" s="286"/>
      <c r="B95" s="287" t="s">
        <v>919</v>
      </c>
      <c r="C95" s="287">
        <v>88355</v>
      </c>
      <c r="D95" s="287"/>
      <c r="E95" s="297" t="s">
        <v>1051</v>
      </c>
      <c r="F95" s="291" t="s">
        <v>1052</v>
      </c>
      <c r="G95" s="295"/>
      <c r="H95" s="291"/>
      <c r="I95" s="292">
        <f t="shared" si="5"/>
        <v>4.958677685950414</v>
      </c>
      <c r="J95" s="293">
        <v>6</v>
      </c>
      <c r="L95" s="44">
        <v>384</v>
      </c>
      <c r="N95" s="163"/>
      <c r="O95" s="186"/>
      <c r="Q95" s="163"/>
      <c r="R95" s="163"/>
    </row>
    <row r="96" spans="1:18" ht="12.75">
      <c r="A96" s="286">
        <v>788384149</v>
      </c>
      <c r="B96" s="287" t="s">
        <v>919</v>
      </c>
      <c r="C96" s="287">
        <v>88354</v>
      </c>
      <c r="D96" s="287"/>
      <c r="E96" s="297" t="s">
        <v>1053</v>
      </c>
      <c r="F96" s="291" t="s">
        <v>1054</v>
      </c>
      <c r="G96" s="295"/>
      <c r="H96" s="291"/>
      <c r="I96" s="292">
        <f t="shared" si="5"/>
        <v>4.958677685950414</v>
      </c>
      <c r="J96" s="293">
        <v>6</v>
      </c>
      <c r="L96" s="44">
        <v>384</v>
      </c>
      <c r="N96" s="163"/>
      <c r="O96" s="186"/>
      <c r="Q96" s="163"/>
      <c r="R96" s="163"/>
    </row>
    <row r="97" spans="1:18" ht="12.75">
      <c r="A97" s="286">
        <v>788384111</v>
      </c>
      <c r="B97" s="287" t="s">
        <v>919</v>
      </c>
      <c r="C97" s="287">
        <v>73011</v>
      </c>
      <c r="D97" s="287"/>
      <c r="E97" s="297" t="s">
        <v>1055</v>
      </c>
      <c r="F97" s="291" t="s">
        <v>1056</v>
      </c>
      <c r="G97" s="295"/>
      <c r="H97" s="291"/>
      <c r="I97" s="292">
        <f t="shared" si="5"/>
        <v>32.231404958677686</v>
      </c>
      <c r="J97" s="293">
        <v>39</v>
      </c>
      <c r="L97" s="44">
        <v>384</v>
      </c>
      <c r="N97" s="163"/>
      <c r="O97" s="186"/>
      <c r="Q97" s="163"/>
      <c r="R97" s="163"/>
    </row>
    <row r="98" spans="1:18" ht="12.75">
      <c r="A98" s="286">
        <v>788384112</v>
      </c>
      <c r="B98" s="287" t="s">
        <v>919</v>
      </c>
      <c r="C98" s="287">
        <v>73012</v>
      </c>
      <c r="D98" s="287"/>
      <c r="E98" s="297" t="s">
        <v>1057</v>
      </c>
      <c r="F98" s="291" t="s">
        <v>1056</v>
      </c>
      <c r="G98" s="295"/>
      <c r="H98" s="291"/>
      <c r="I98" s="292">
        <f t="shared" si="5"/>
        <v>32.231404958677686</v>
      </c>
      <c r="J98" s="293">
        <v>39</v>
      </c>
      <c r="L98" s="44">
        <v>384</v>
      </c>
      <c r="N98" s="163"/>
      <c r="O98" s="186"/>
      <c r="Q98" s="163"/>
      <c r="R98" s="163"/>
    </row>
    <row r="99" spans="1:18" ht="12.75">
      <c r="A99" s="286">
        <v>788384138</v>
      </c>
      <c r="B99" s="287" t="s">
        <v>919</v>
      </c>
      <c r="C99" s="287">
        <v>73014</v>
      </c>
      <c r="D99" s="287"/>
      <c r="E99" s="297" t="s">
        <v>1058</v>
      </c>
      <c r="F99" s="291"/>
      <c r="G99" s="295"/>
      <c r="H99" s="291"/>
      <c r="I99" s="292">
        <f t="shared" si="5"/>
        <v>131.40495867768595</v>
      </c>
      <c r="J99" s="293">
        <v>159</v>
      </c>
      <c r="L99" s="44">
        <v>384</v>
      </c>
      <c r="N99" s="163"/>
      <c r="O99" s="186"/>
      <c r="Q99" s="163"/>
      <c r="R99" s="163"/>
    </row>
    <row r="100" spans="1:18" ht="12.75">
      <c r="A100" s="286">
        <v>788384115</v>
      </c>
      <c r="B100" s="287" t="s">
        <v>919</v>
      </c>
      <c r="C100" s="287">
        <v>73015</v>
      </c>
      <c r="D100" s="287"/>
      <c r="E100" s="297" t="s">
        <v>1059</v>
      </c>
      <c r="F100" s="291" t="s">
        <v>1060</v>
      </c>
      <c r="G100" s="295"/>
      <c r="H100" s="291"/>
      <c r="I100" s="292">
        <f t="shared" si="5"/>
        <v>247.10743801652893</v>
      </c>
      <c r="J100" s="293">
        <v>299</v>
      </c>
      <c r="L100" s="44">
        <v>384</v>
      </c>
      <c r="N100" s="163"/>
      <c r="O100" s="186"/>
      <c r="Q100" s="163"/>
      <c r="R100" s="163"/>
    </row>
    <row r="101" spans="1:18" ht="12.75">
      <c r="A101" s="286">
        <v>788384116</v>
      </c>
      <c r="B101" s="287" t="s">
        <v>919</v>
      </c>
      <c r="C101" s="286">
        <v>94110</v>
      </c>
      <c r="D101" s="286"/>
      <c r="E101" s="297" t="s">
        <v>1061</v>
      </c>
      <c r="F101" s="294" t="s">
        <v>1062</v>
      </c>
      <c r="G101" s="295"/>
      <c r="H101" s="291"/>
      <c r="I101" s="293">
        <f t="shared" si="5"/>
        <v>57.02479338842976</v>
      </c>
      <c r="J101" s="293">
        <v>69</v>
      </c>
      <c r="L101" s="44">
        <v>384</v>
      </c>
      <c r="N101" s="163"/>
      <c r="O101" s="186"/>
      <c r="Q101" s="163"/>
      <c r="R101" s="163"/>
    </row>
    <row r="102" spans="1:18" ht="12.75">
      <c r="A102" s="131"/>
      <c r="B102" s="286" t="s">
        <v>919</v>
      </c>
      <c r="C102" s="286">
        <v>31354</v>
      </c>
      <c r="D102" s="131"/>
      <c r="E102" s="297" t="s">
        <v>1063</v>
      </c>
      <c r="F102" s="321" t="s">
        <v>1064</v>
      </c>
      <c r="G102" s="322"/>
      <c r="I102" s="292">
        <f t="shared" si="5"/>
        <v>48.760330578512395</v>
      </c>
      <c r="J102" s="293">
        <v>59</v>
      </c>
      <c r="L102" s="44">
        <v>384</v>
      </c>
      <c r="N102" s="163"/>
      <c r="O102" s="186"/>
      <c r="Q102" s="163"/>
      <c r="R102" s="163"/>
    </row>
    <row r="103" spans="1:18" ht="12.75">
      <c r="A103" s="131"/>
      <c r="B103" s="286" t="s">
        <v>919</v>
      </c>
      <c r="C103" s="286">
        <v>35290</v>
      </c>
      <c r="D103" s="131"/>
      <c r="E103" s="297" t="s">
        <v>1065</v>
      </c>
      <c r="F103" s="321" t="s">
        <v>1024</v>
      </c>
      <c r="G103" s="322"/>
      <c r="I103" s="292">
        <f t="shared" si="5"/>
        <v>1363.6363636363637</v>
      </c>
      <c r="J103" s="293">
        <v>1650</v>
      </c>
      <c r="L103" s="44">
        <v>384</v>
      </c>
      <c r="N103" s="163"/>
      <c r="O103" s="186"/>
      <c r="Q103" s="163"/>
      <c r="R103" s="163"/>
    </row>
    <row r="104" spans="1:18" ht="12.75">
      <c r="A104" s="328"/>
      <c r="B104" s="172" t="s">
        <v>919</v>
      </c>
      <c r="C104" s="329">
        <v>35291</v>
      </c>
      <c r="D104" s="131"/>
      <c r="E104" s="330" t="s">
        <v>1065</v>
      </c>
      <c r="F104" s="331" t="s">
        <v>1066</v>
      </c>
      <c r="G104" s="332"/>
      <c r="I104" s="333">
        <f t="shared" si="5"/>
        <v>1363.6363636363637</v>
      </c>
      <c r="J104" s="334">
        <v>1650</v>
      </c>
      <c r="L104" s="143">
        <v>384</v>
      </c>
      <c r="N104" s="163"/>
      <c r="O104" s="186"/>
      <c r="Q104" s="163"/>
      <c r="R104" s="163"/>
    </row>
    <row r="105" ht="12.75">
      <c r="L105"/>
    </row>
    <row r="106" spans="6:19" s="129" customFormat="1" ht="12.75">
      <c r="F106" s="336"/>
      <c r="G106" s="336"/>
      <c r="H106" s="323"/>
      <c r="M106" s="5"/>
      <c r="N106" s="5"/>
      <c r="O106" s="5"/>
      <c r="P106" s="5"/>
      <c r="Q106" s="5"/>
      <c r="R106" s="5"/>
      <c r="S106" s="5"/>
    </row>
    <row r="107" spans="6:19" s="129" customFormat="1" ht="12.75">
      <c r="F107" s="336"/>
      <c r="G107" s="336"/>
      <c r="H107" s="323"/>
      <c r="M107" s="5"/>
      <c r="N107" s="5"/>
      <c r="O107" s="5"/>
      <c r="P107" s="5"/>
      <c r="Q107" s="5"/>
      <c r="R107" s="5"/>
      <c r="S107" s="5"/>
    </row>
    <row r="108" spans="6:19" s="129" customFormat="1" ht="14.25" customHeight="1">
      <c r="F108" s="336"/>
      <c r="G108" s="336"/>
      <c r="H108" s="323"/>
      <c r="M108" s="5"/>
      <c r="N108" s="5"/>
      <c r="O108" s="5"/>
      <c r="P108" s="5"/>
      <c r="Q108" s="5"/>
      <c r="R108" s="5"/>
      <c r="S108" s="5"/>
    </row>
    <row r="109" spans="1:19" s="129" customFormat="1" ht="12.75">
      <c r="A109" s="337"/>
      <c r="B109" s="337"/>
      <c r="C109" s="337"/>
      <c r="D109" s="337"/>
      <c r="E109" s="338"/>
      <c r="F109" s="291"/>
      <c r="G109" s="291"/>
      <c r="H109" s="291"/>
      <c r="I109" s="186"/>
      <c r="J109" s="186"/>
      <c r="L109" s="339"/>
      <c r="M109" s="5"/>
      <c r="N109" s="5"/>
      <c r="O109" s="186"/>
      <c r="P109" s="5"/>
      <c r="Q109" s="5"/>
      <c r="R109" s="5"/>
      <c r="S109" s="5"/>
    </row>
    <row r="110" spans="1:19" s="129" customFormat="1" ht="12.75">
      <c r="A110" s="337"/>
      <c r="B110" s="337"/>
      <c r="C110" s="337"/>
      <c r="D110" s="337"/>
      <c r="E110" s="338"/>
      <c r="F110" s="291"/>
      <c r="G110" s="291"/>
      <c r="H110" s="291"/>
      <c r="I110" s="186"/>
      <c r="J110" s="186"/>
      <c r="L110" s="339"/>
      <c r="M110" s="5"/>
      <c r="N110" s="5"/>
      <c r="O110" s="186"/>
      <c r="P110" s="5"/>
      <c r="Q110" s="5"/>
      <c r="R110" s="5"/>
      <c r="S110" s="5"/>
    </row>
    <row r="111" spans="6:19" s="129" customFormat="1" ht="12.75">
      <c r="F111" s="336"/>
      <c r="G111" s="336"/>
      <c r="H111" s="323"/>
      <c r="M111" s="5"/>
      <c r="N111" s="5"/>
      <c r="O111" s="5"/>
      <c r="P111" s="5"/>
      <c r="Q111" s="5"/>
      <c r="R111" s="5"/>
      <c r="S111" s="5"/>
    </row>
    <row r="112" spans="2:19" s="129" customFormat="1" ht="12.75">
      <c r="B112" s="337"/>
      <c r="C112" s="337"/>
      <c r="E112" s="338"/>
      <c r="F112" s="336"/>
      <c r="G112" s="336"/>
      <c r="H112" s="323"/>
      <c r="I112" s="186"/>
      <c r="J112" s="186"/>
      <c r="L112" s="339"/>
      <c r="M112" s="5"/>
      <c r="N112" s="5"/>
      <c r="O112" s="186"/>
      <c r="P112" s="5"/>
      <c r="Q112" s="5"/>
      <c r="R112" s="5"/>
      <c r="S112" s="5"/>
    </row>
    <row r="113" spans="2:19" s="129" customFormat="1" ht="12.75">
      <c r="B113" s="337"/>
      <c r="C113" s="337"/>
      <c r="E113" s="338"/>
      <c r="F113" s="336"/>
      <c r="G113" s="336"/>
      <c r="H113" s="323"/>
      <c r="I113" s="186"/>
      <c r="J113" s="186"/>
      <c r="L113" s="339"/>
      <c r="M113" s="5"/>
      <c r="N113" s="5"/>
      <c r="O113" s="186"/>
      <c r="P113" s="5"/>
      <c r="Q113" s="5"/>
      <c r="R113" s="5"/>
      <c r="S113" s="5"/>
    </row>
    <row r="114" spans="2:19" s="129" customFormat="1" ht="12.75">
      <c r="B114" s="337"/>
      <c r="C114" s="337"/>
      <c r="E114" s="338"/>
      <c r="F114" s="336"/>
      <c r="G114" s="336"/>
      <c r="H114" s="323"/>
      <c r="I114" s="186"/>
      <c r="J114" s="186"/>
      <c r="L114" s="339"/>
      <c r="M114" s="5"/>
      <c r="N114" s="5"/>
      <c r="O114" s="186"/>
      <c r="P114" s="5"/>
      <c r="Q114" s="5"/>
      <c r="R114" s="5"/>
      <c r="S114" s="5"/>
    </row>
    <row r="115" spans="2:19" s="129" customFormat="1" ht="12.75">
      <c r="B115" s="337"/>
      <c r="C115" s="337"/>
      <c r="E115" s="338"/>
      <c r="F115" s="336"/>
      <c r="G115" s="336"/>
      <c r="H115" s="323"/>
      <c r="I115" s="186"/>
      <c r="J115" s="186"/>
      <c r="L115" s="339"/>
      <c r="M115" s="5"/>
      <c r="N115" s="5"/>
      <c r="O115" s="186"/>
      <c r="P115" s="5"/>
      <c r="Q115" s="5"/>
      <c r="R115" s="5"/>
      <c r="S115" s="5"/>
    </row>
    <row r="116" spans="2:19" s="129" customFormat="1" ht="12.75">
      <c r="B116" s="337"/>
      <c r="C116" s="337"/>
      <c r="E116" s="338"/>
      <c r="F116" s="336"/>
      <c r="G116" s="336"/>
      <c r="H116" s="323"/>
      <c r="I116" s="186"/>
      <c r="J116" s="186"/>
      <c r="L116" s="339"/>
      <c r="M116" s="5"/>
      <c r="N116" s="5"/>
      <c r="O116" s="186"/>
      <c r="P116" s="5"/>
      <c r="Q116" s="5"/>
      <c r="R116" s="5"/>
      <c r="S116" s="5"/>
    </row>
    <row r="117" spans="2:19" s="129" customFormat="1" ht="12.75">
      <c r="B117" s="337"/>
      <c r="C117" s="337"/>
      <c r="E117" s="338"/>
      <c r="F117" s="336"/>
      <c r="G117" s="336"/>
      <c r="H117" s="323"/>
      <c r="I117" s="186"/>
      <c r="J117" s="186"/>
      <c r="L117" s="339"/>
      <c r="M117" s="5"/>
      <c r="N117" s="5"/>
      <c r="O117" s="186"/>
      <c r="P117" s="5"/>
      <c r="Q117" s="5"/>
      <c r="R117" s="5"/>
      <c r="S117" s="5"/>
    </row>
    <row r="118" spans="2:19" s="129" customFormat="1" ht="12.75">
      <c r="B118" s="337"/>
      <c r="C118" s="337"/>
      <c r="E118" s="338"/>
      <c r="F118" s="336"/>
      <c r="G118" s="336"/>
      <c r="H118" s="323"/>
      <c r="I118" s="186"/>
      <c r="J118" s="186"/>
      <c r="L118" s="339"/>
      <c r="M118" s="5"/>
      <c r="N118" s="5"/>
      <c r="O118" s="186"/>
      <c r="P118" s="5"/>
      <c r="Q118" s="5"/>
      <c r="R118" s="5"/>
      <c r="S118" s="5"/>
    </row>
    <row r="119" spans="2:19" s="129" customFormat="1" ht="12.75">
      <c r="B119" s="337"/>
      <c r="C119" s="337"/>
      <c r="E119" s="338"/>
      <c r="F119" s="336"/>
      <c r="G119" s="336"/>
      <c r="H119" s="323"/>
      <c r="I119" s="186"/>
      <c r="J119" s="186"/>
      <c r="L119" s="339"/>
      <c r="M119" s="5"/>
      <c r="N119" s="5"/>
      <c r="O119" s="186"/>
      <c r="P119" s="5"/>
      <c r="Q119" s="5"/>
      <c r="R119" s="5"/>
      <c r="S119" s="5"/>
    </row>
    <row r="120" spans="2:19" s="129" customFormat="1" ht="12.75">
      <c r="B120" s="337"/>
      <c r="C120" s="337"/>
      <c r="E120" s="338"/>
      <c r="F120" s="336"/>
      <c r="G120" s="336"/>
      <c r="H120" s="323"/>
      <c r="I120" s="186"/>
      <c r="J120" s="186"/>
      <c r="L120" s="339"/>
      <c r="M120" s="5"/>
      <c r="N120" s="5"/>
      <c r="O120" s="186"/>
      <c r="P120" s="5"/>
      <c r="Q120" s="5"/>
      <c r="R120" s="5"/>
      <c r="S120" s="5"/>
    </row>
    <row r="121" spans="6:19" s="129" customFormat="1" ht="12.75">
      <c r="F121" s="336"/>
      <c r="G121" s="336"/>
      <c r="H121" s="323"/>
      <c r="M121" s="5"/>
      <c r="N121" s="5"/>
      <c r="O121" s="5"/>
      <c r="P121" s="5"/>
      <c r="Q121" s="5"/>
      <c r="R121" s="5"/>
      <c r="S121" s="5"/>
    </row>
    <row r="122" spans="6:19" s="129" customFormat="1" ht="12.75">
      <c r="F122" s="336"/>
      <c r="G122" s="336"/>
      <c r="H122" s="323"/>
      <c r="M122" s="5"/>
      <c r="N122" s="5"/>
      <c r="O122" s="5"/>
      <c r="P122" s="5"/>
      <c r="Q122" s="5"/>
      <c r="R122" s="5"/>
      <c r="S122" s="5"/>
    </row>
    <row r="123" ht="12.75">
      <c r="L123"/>
    </row>
    <row r="124" ht="12.75">
      <c r="L124"/>
    </row>
    <row r="125" ht="12.75">
      <c r="L125"/>
    </row>
    <row r="127" ht="12.75">
      <c r="L127" s="129"/>
    </row>
    <row r="128" ht="12.75">
      <c r="L128" s="129"/>
    </row>
    <row r="129" ht="12.75">
      <c r="L129" s="129"/>
    </row>
    <row r="130" ht="12.75">
      <c r="L130" s="129"/>
    </row>
    <row r="131" ht="12.75">
      <c r="L131" s="129"/>
    </row>
    <row r="132" ht="12.75">
      <c r="L132" s="129"/>
    </row>
    <row r="133" ht="12.75">
      <c r="L133" s="129"/>
    </row>
  </sheetData>
  <mergeCells count="2">
    <mergeCell ref="A1:C1"/>
    <mergeCell ref="I1:J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T246"/>
  <sheetViews>
    <sheetView workbookViewId="0" topLeftCell="A34">
      <selection activeCell="O27" sqref="O27:P27"/>
    </sheetView>
  </sheetViews>
  <sheetFormatPr defaultColWidth="9.140625" defaultRowHeight="12.75"/>
  <cols>
    <col min="1" max="1" width="10.00390625" style="96" bestFit="1" customWidth="1"/>
    <col min="2" max="2" width="6.140625" style="96" bestFit="1" customWidth="1"/>
    <col min="3" max="3" width="5.421875" style="146" bestFit="1" customWidth="1"/>
    <col min="4" max="4" width="1.7109375" style="96" customWidth="1"/>
    <col min="5" max="5" width="21.7109375" style="147" customWidth="1"/>
    <col min="6" max="6" width="54.7109375" style="96" customWidth="1"/>
    <col min="7" max="7" width="13.140625" style="96" customWidth="1"/>
    <col min="8" max="8" width="1.7109375" style="0" customWidth="1"/>
    <col min="9" max="10" width="9.28125" style="0" bestFit="1" customWidth="1"/>
    <col min="11" max="11" width="1.7109375" style="0" customWidth="1"/>
    <col min="12" max="12" width="8.140625" style="0" bestFit="1" customWidth="1"/>
    <col min="13" max="13" width="1.7109375" style="0" customWidth="1"/>
    <col min="14" max="15" width="8.8515625" style="0" customWidth="1"/>
    <col min="16" max="16" width="9.28125" style="0" bestFit="1" customWidth="1"/>
    <col min="17" max="16384" width="8.8515625" style="0" customWidth="1"/>
  </cols>
  <sheetData>
    <row r="1" spans="1:20" ht="50.25" customHeight="1">
      <c r="A1" s="857" t="s">
        <v>99</v>
      </c>
      <c r="B1" s="858"/>
      <c r="C1" s="859"/>
      <c r="D1" s="1"/>
      <c r="E1" s="1" t="s">
        <v>1067</v>
      </c>
      <c r="F1" s="2"/>
      <c r="G1" s="3"/>
      <c r="I1" s="860" t="s">
        <v>101</v>
      </c>
      <c r="J1" s="861"/>
      <c r="L1" s="4" t="s">
        <v>102</v>
      </c>
      <c r="N1" s="5"/>
      <c r="O1" s="5"/>
      <c r="P1" s="5"/>
      <c r="Q1" s="5"/>
      <c r="R1" s="5"/>
      <c r="S1" s="5"/>
      <c r="T1" s="5"/>
    </row>
    <row r="2" spans="1:20" ht="12.75">
      <c r="A2" s="6" t="s">
        <v>103</v>
      </c>
      <c r="B2" s="9"/>
      <c r="C2" s="340" t="s">
        <v>104</v>
      </c>
      <c r="D2" s="340"/>
      <c r="E2" s="341" t="s">
        <v>105</v>
      </c>
      <c r="F2" s="11" t="s">
        <v>106</v>
      </c>
      <c r="G2" s="12" t="s">
        <v>510</v>
      </c>
      <c r="I2" s="150" t="s">
        <v>107</v>
      </c>
      <c r="J2" s="151" t="s">
        <v>107</v>
      </c>
      <c r="L2" s="15"/>
      <c r="N2" s="5"/>
      <c r="O2" s="5"/>
      <c r="P2" s="16"/>
      <c r="Q2" s="5"/>
      <c r="R2" s="5"/>
      <c r="S2" s="5"/>
      <c r="T2" s="5"/>
    </row>
    <row r="3" spans="1:20" ht="12.75">
      <c r="A3" s="17" t="s">
        <v>108</v>
      </c>
      <c r="B3" s="20"/>
      <c r="C3" s="342" t="s">
        <v>108</v>
      </c>
      <c r="D3" s="342"/>
      <c r="E3" s="343"/>
      <c r="F3" s="22"/>
      <c r="G3" s="23" t="s">
        <v>511</v>
      </c>
      <c r="I3" s="152" t="s">
        <v>109</v>
      </c>
      <c r="J3" s="153" t="s">
        <v>110</v>
      </c>
      <c r="L3" s="26"/>
      <c r="N3" s="5"/>
      <c r="O3" s="5"/>
      <c r="P3" s="16"/>
      <c r="Q3" s="5"/>
      <c r="R3" s="5"/>
      <c r="S3" s="5"/>
      <c r="T3" s="5"/>
    </row>
    <row r="4" spans="1:20" ht="12.75">
      <c r="A4" s="27"/>
      <c r="B4" s="28"/>
      <c r="C4" s="28"/>
      <c r="D4" s="28"/>
      <c r="E4" s="29" t="s">
        <v>1068</v>
      </c>
      <c r="F4" s="30"/>
      <c r="G4" s="31"/>
      <c r="I4" s="47"/>
      <c r="J4" s="48"/>
      <c r="L4" s="49"/>
      <c r="N4" s="5"/>
      <c r="O4" s="5"/>
      <c r="P4" s="50"/>
      <c r="Q4" s="5"/>
      <c r="R4" s="5"/>
      <c r="S4" s="5"/>
      <c r="T4" s="5"/>
    </row>
    <row r="5" spans="1:20" ht="12.75">
      <c r="A5" s="344">
        <v>144185621</v>
      </c>
      <c r="B5" s="344" t="s">
        <v>112</v>
      </c>
      <c r="C5" s="37">
        <v>500797</v>
      </c>
      <c r="D5" s="37"/>
      <c r="E5" s="38" t="s">
        <v>1069</v>
      </c>
      <c r="F5" s="59" t="s">
        <v>1070</v>
      </c>
      <c r="G5" s="59"/>
      <c r="H5" s="183"/>
      <c r="I5" s="184">
        <f>J5/1.21</f>
        <v>153.71900826446281</v>
      </c>
      <c r="J5" s="184">
        <v>186</v>
      </c>
      <c r="K5" s="100"/>
      <c r="L5" s="345">
        <v>44</v>
      </c>
      <c r="N5" s="5"/>
      <c r="O5" s="163"/>
      <c r="P5" s="186"/>
      <c r="Q5" s="5"/>
      <c r="R5" s="163"/>
      <c r="S5" s="163"/>
      <c r="T5" s="5"/>
    </row>
    <row r="6" spans="1:20" ht="12.75">
      <c r="A6" s="344">
        <v>144185640</v>
      </c>
      <c r="B6" s="344" t="s">
        <v>112</v>
      </c>
      <c r="C6" s="37">
        <v>4519</v>
      </c>
      <c r="D6" s="37"/>
      <c r="E6" s="38" t="s">
        <v>1071</v>
      </c>
      <c r="F6" s="59" t="s">
        <v>1072</v>
      </c>
      <c r="G6" s="59"/>
      <c r="H6" s="183"/>
      <c r="I6" s="184">
        <f>J6/1.21</f>
        <v>133.05785123966942</v>
      </c>
      <c r="J6" s="184">
        <v>161</v>
      </c>
      <c r="K6" s="100"/>
      <c r="L6" s="345">
        <v>44</v>
      </c>
      <c r="N6" s="5"/>
      <c r="O6" s="163"/>
      <c r="P6" s="186"/>
      <c r="Q6" s="5"/>
      <c r="R6" s="163"/>
      <c r="S6" s="163"/>
      <c r="T6" s="5"/>
    </row>
    <row r="7" spans="1:20" ht="12.75">
      <c r="A7" s="344">
        <v>144185660</v>
      </c>
      <c r="B7" s="344" t="s">
        <v>112</v>
      </c>
      <c r="C7" s="37">
        <v>9874</v>
      </c>
      <c r="D7" s="37"/>
      <c r="E7" s="38" t="s">
        <v>1073</v>
      </c>
      <c r="F7" s="59" t="s">
        <v>1074</v>
      </c>
      <c r="G7" s="59"/>
      <c r="H7" s="183"/>
      <c r="I7" s="184">
        <f>J7/1.21</f>
        <v>111.5702479338843</v>
      </c>
      <c r="J7" s="184">
        <v>135</v>
      </c>
      <c r="K7" s="100"/>
      <c r="L7" s="345">
        <v>44</v>
      </c>
      <c r="N7" s="5"/>
      <c r="O7" s="163"/>
      <c r="P7" s="186"/>
      <c r="Q7" s="5"/>
      <c r="R7" s="163"/>
      <c r="S7" s="163"/>
      <c r="T7" s="5"/>
    </row>
    <row r="8" spans="1:20" ht="12.75">
      <c r="A8" s="344">
        <v>144185680</v>
      </c>
      <c r="B8" s="344" t="s">
        <v>112</v>
      </c>
      <c r="C8" s="37">
        <v>4520</v>
      </c>
      <c r="D8" s="37"/>
      <c r="E8" s="38" t="s">
        <v>1075</v>
      </c>
      <c r="F8" s="59" t="s">
        <v>1076</v>
      </c>
      <c r="G8" s="59"/>
      <c r="H8" s="183"/>
      <c r="I8" s="184">
        <f>J8/1.21</f>
        <v>158.67768595041323</v>
      </c>
      <c r="J8" s="184">
        <v>192</v>
      </c>
      <c r="K8" s="100"/>
      <c r="L8" s="345">
        <v>44</v>
      </c>
      <c r="N8" s="5"/>
      <c r="O8" s="163"/>
      <c r="P8" s="186"/>
      <c r="Q8" s="5"/>
      <c r="R8" s="163"/>
      <c r="S8" s="163"/>
      <c r="T8" s="5"/>
    </row>
    <row r="9" spans="1:20" ht="12.75">
      <c r="A9" s="344">
        <v>144186600</v>
      </c>
      <c r="B9" s="344" t="s">
        <v>112</v>
      </c>
      <c r="C9" s="37">
        <v>9895</v>
      </c>
      <c r="D9" s="37"/>
      <c r="E9" s="38" t="s">
        <v>1077</v>
      </c>
      <c r="F9" s="59" t="s">
        <v>1078</v>
      </c>
      <c r="G9" s="59"/>
      <c r="H9" s="183"/>
      <c r="I9" s="184">
        <f>J9/1.21</f>
        <v>184.29752066115702</v>
      </c>
      <c r="J9" s="184">
        <v>223</v>
      </c>
      <c r="K9" s="100"/>
      <c r="L9" s="345">
        <v>44</v>
      </c>
      <c r="N9" s="5"/>
      <c r="O9" s="163"/>
      <c r="P9" s="186"/>
      <c r="Q9" s="5"/>
      <c r="R9" s="163"/>
      <c r="S9" s="163"/>
      <c r="T9" s="5"/>
    </row>
    <row r="10" spans="1:20" ht="12.75">
      <c r="A10" s="27"/>
      <c r="B10" s="28"/>
      <c r="C10" s="28"/>
      <c r="D10" s="28"/>
      <c r="E10" s="29" t="s">
        <v>1079</v>
      </c>
      <c r="F10" s="30"/>
      <c r="G10" s="31"/>
      <c r="I10" s="47"/>
      <c r="J10" s="48"/>
      <c r="L10" s="49"/>
      <c r="N10" s="5"/>
      <c r="O10" s="163"/>
      <c r="P10" s="50"/>
      <c r="Q10" s="5"/>
      <c r="R10" s="163"/>
      <c r="S10" s="163"/>
      <c r="T10" s="5"/>
    </row>
    <row r="11" spans="1:20" ht="12.75">
      <c r="A11" s="344">
        <v>144185010</v>
      </c>
      <c r="B11" s="344" t="s">
        <v>112</v>
      </c>
      <c r="C11" s="37">
        <v>9426</v>
      </c>
      <c r="D11" s="37"/>
      <c r="E11" s="38" t="s">
        <v>1080</v>
      </c>
      <c r="F11" s="59" t="s">
        <v>1081</v>
      </c>
      <c r="G11" s="59"/>
      <c r="H11" s="183"/>
      <c r="I11" s="184">
        <f aca="true" t="shared" si="0" ref="I11:I20">J11/1.21</f>
        <v>51.239669421487605</v>
      </c>
      <c r="J11" s="184">
        <v>62</v>
      </c>
      <c r="K11" s="100"/>
      <c r="L11" s="345">
        <v>44</v>
      </c>
      <c r="N11" s="5"/>
      <c r="O11" s="163"/>
      <c r="P11" s="186"/>
      <c r="Q11" s="5"/>
      <c r="R11" s="163"/>
      <c r="S11" s="163"/>
      <c r="T11" s="5"/>
    </row>
    <row r="12" spans="1:20" ht="12.75">
      <c r="A12" s="344">
        <v>144185115</v>
      </c>
      <c r="B12" s="344" t="s">
        <v>112</v>
      </c>
      <c r="C12" s="37">
        <v>4512</v>
      </c>
      <c r="D12" s="37"/>
      <c r="E12" s="38" t="s">
        <v>1082</v>
      </c>
      <c r="F12" s="59" t="s">
        <v>1083</v>
      </c>
      <c r="G12" s="59"/>
      <c r="H12" s="183"/>
      <c r="I12" s="184">
        <f t="shared" si="0"/>
        <v>66.11570247933885</v>
      </c>
      <c r="J12" s="184">
        <v>80</v>
      </c>
      <c r="K12" s="100"/>
      <c r="L12" s="345">
        <v>44</v>
      </c>
      <c r="N12" s="5"/>
      <c r="O12" s="163"/>
      <c r="P12" s="186"/>
      <c r="Q12" s="5"/>
      <c r="R12" s="163"/>
      <c r="S12" s="163"/>
      <c r="T12" s="5"/>
    </row>
    <row r="13" spans="1:20" ht="12.75">
      <c r="A13" s="344">
        <v>144185210</v>
      </c>
      <c r="B13" s="344" t="s">
        <v>112</v>
      </c>
      <c r="C13" s="37">
        <v>4513</v>
      </c>
      <c r="D13" s="37"/>
      <c r="E13" s="38" t="s">
        <v>1084</v>
      </c>
      <c r="F13" s="59" t="s">
        <v>1085</v>
      </c>
      <c r="G13" s="59"/>
      <c r="H13" s="183"/>
      <c r="I13" s="184">
        <f t="shared" si="0"/>
        <v>87.60330578512396</v>
      </c>
      <c r="J13" s="184">
        <v>106</v>
      </c>
      <c r="K13" s="100"/>
      <c r="L13" s="345">
        <v>44</v>
      </c>
      <c r="N13" s="5"/>
      <c r="O13" s="163"/>
      <c r="P13" s="186"/>
      <c r="Q13" s="5"/>
      <c r="R13" s="163"/>
      <c r="S13" s="163"/>
      <c r="T13" s="5"/>
    </row>
    <row r="14" spans="1:20" ht="12.75">
      <c r="A14" s="344">
        <v>144185215</v>
      </c>
      <c r="B14" s="344" t="s">
        <v>112</v>
      </c>
      <c r="C14" s="37">
        <v>4514</v>
      </c>
      <c r="D14" s="37"/>
      <c r="E14" s="38" t="s">
        <v>0</v>
      </c>
      <c r="F14" s="59" t="s">
        <v>1</v>
      </c>
      <c r="G14" s="59"/>
      <c r="H14" s="183"/>
      <c r="I14" s="184">
        <f t="shared" si="0"/>
        <v>94.21487603305785</v>
      </c>
      <c r="J14" s="184">
        <v>114</v>
      </c>
      <c r="K14" s="100"/>
      <c r="L14" s="345">
        <v>44</v>
      </c>
      <c r="N14" s="5"/>
      <c r="O14" s="163"/>
      <c r="P14" s="186"/>
      <c r="Q14" s="5"/>
      <c r="R14" s="163"/>
      <c r="S14" s="163"/>
      <c r="T14" s="5"/>
    </row>
    <row r="15" spans="1:20" ht="12.75">
      <c r="A15" s="344">
        <v>141150018</v>
      </c>
      <c r="B15" s="344" t="s">
        <v>112</v>
      </c>
      <c r="C15" s="346" t="s">
        <v>2</v>
      </c>
      <c r="D15" s="37"/>
      <c r="E15" s="38" t="s">
        <v>3</v>
      </c>
      <c r="F15" s="59" t="s">
        <v>4</v>
      </c>
      <c r="G15" s="59"/>
      <c r="H15" s="183"/>
      <c r="I15" s="184">
        <f t="shared" si="0"/>
        <v>109.91735537190083</v>
      </c>
      <c r="J15" s="184">
        <v>133</v>
      </c>
      <c r="K15" s="100"/>
      <c r="L15" s="345">
        <v>44</v>
      </c>
      <c r="N15" s="5"/>
      <c r="O15" s="163"/>
      <c r="P15" s="186"/>
      <c r="Q15" s="5"/>
      <c r="R15" s="163"/>
      <c r="S15" s="163"/>
      <c r="T15" s="5"/>
    </row>
    <row r="16" spans="1:20" ht="12.75">
      <c r="A16" s="344">
        <v>141150019</v>
      </c>
      <c r="B16" s="344" t="s">
        <v>112</v>
      </c>
      <c r="C16" s="346">
        <v>9995</v>
      </c>
      <c r="D16" s="37"/>
      <c r="E16" s="38" t="s">
        <v>5</v>
      </c>
      <c r="F16" s="59" t="s">
        <v>6</v>
      </c>
      <c r="G16" s="59"/>
      <c r="H16" s="183"/>
      <c r="I16" s="184">
        <f t="shared" si="0"/>
        <v>114.04958677685951</v>
      </c>
      <c r="J16" s="184">
        <v>138</v>
      </c>
      <c r="K16" s="100"/>
      <c r="L16" s="345">
        <v>44</v>
      </c>
      <c r="N16" s="5"/>
      <c r="O16" s="163"/>
      <c r="P16" s="186"/>
      <c r="Q16" s="5"/>
      <c r="R16" s="163"/>
      <c r="S16" s="163"/>
      <c r="T16" s="5"/>
    </row>
    <row r="17" spans="1:20" ht="12.75">
      <c r="A17" s="344">
        <v>144185310</v>
      </c>
      <c r="B17" s="344" t="s">
        <v>112</v>
      </c>
      <c r="C17" s="37">
        <v>4515</v>
      </c>
      <c r="D17" s="37"/>
      <c r="E17" s="38" t="s">
        <v>7</v>
      </c>
      <c r="F17" s="59" t="s">
        <v>8</v>
      </c>
      <c r="G17" s="59"/>
      <c r="H17" s="183"/>
      <c r="I17" s="184">
        <f t="shared" si="0"/>
        <v>118.18181818181819</v>
      </c>
      <c r="J17" s="184">
        <v>143</v>
      </c>
      <c r="K17" s="100"/>
      <c r="L17" s="345">
        <v>44</v>
      </c>
      <c r="N17" s="5"/>
      <c r="O17" s="163"/>
      <c r="P17" s="186"/>
      <c r="Q17" s="5"/>
      <c r="R17" s="163"/>
      <c r="S17" s="163"/>
      <c r="T17" s="5"/>
    </row>
    <row r="18" spans="1:20" ht="12.75">
      <c r="A18" s="344">
        <v>144185315</v>
      </c>
      <c r="B18" s="344" t="s">
        <v>112</v>
      </c>
      <c r="C18" s="37">
        <v>4516</v>
      </c>
      <c r="D18" s="37"/>
      <c r="E18" s="38" t="s">
        <v>9</v>
      </c>
      <c r="F18" s="59" t="s">
        <v>10</v>
      </c>
      <c r="G18" s="59"/>
      <c r="H18" s="183"/>
      <c r="I18" s="184">
        <f t="shared" si="0"/>
        <v>121.48760330578513</v>
      </c>
      <c r="J18" s="184">
        <v>147</v>
      </c>
      <c r="K18" s="100"/>
      <c r="L18" s="345">
        <v>44</v>
      </c>
      <c r="N18" s="5"/>
      <c r="O18" s="163"/>
      <c r="P18" s="186"/>
      <c r="Q18" s="5"/>
      <c r="R18" s="163"/>
      <c r="S18" s="163"/>
      <c r="T18" s="5"/>
    </row>
    <row r="19" spans="1:20" ht="12.75">
      <c r="A19" s="344">
        <v>144186800</v>
      </c>
      <c r="B19" s="344" t="s">
        <v>112</v>
      </c>
      <c r="C19" s="37">
        <v>4846</v>
      </c>
      <c r="D19" s="37"/>
      <c r="E19" s="38" t="s">
        <v>11</v>
      </c>
      <c r="F19" s="120" t="s">
        <v>12</v>
      </c>
      <c r="G19" s="120"/>
      <c r="H19" s="183"/>
      <c r="I19" s="184">
        <f t="shared" si="0"/>
        <v>239.6694214876033</v>
      </c>
      <c r="J19" s="184">
        <v>290</v>
      </c>
      <c r="K19" s="100"/>
      <c r="L19" s="345">
        <v>44</v>
      </c>
      <c r="N19" s="5"/>
      <c r="O19" s="163"/>
      <c r="P19" s="186"/>
      <c r="Q19" s="5"/>
      <c r="R19" s="163"/>
      <c r="S19" s="163"/>
      <c r="T19" s="5"/>
    </row>
    <row r="20" spans="1:20" ht="12.75">
      <c r="A20" s="344">
        <v>144186810</v>
      </c>
      <c r="B20" s="344" t="s">
        <v>112</v>
      </c>
      <c r="C20" s="37">
        <v>4847</v>
      </c>
      <c r="D20" s="37"/>
      <c r="E20" s="38" t="s">
        <v>13</v>
      </c>
      <c r="F20" s="120" t="s">
        <v>14</v>
      </c>
      <c r="G20" s="120"/>
      <c r="H20" s="183"/>
      <c r="I20" s="184">
        <f t="shared" si="0"/>
        <v>247.93388429752068</v>
      </c>
      <c r="J20" s="184">
        <v>300</v>
      </c>
      <c r="K20" s="100"/>
      <c r="L20" s="345">
        <v>44</v>
      </c>
      <c r="N20" s="5"/>
      <c r="O20" s="163"/>
      <c r="P20" s="186"/>
      <c r="Q20" s="5"/>
      <c r="R20" s="163"/>
      <c r="S20" s="163"/>
      <c r="T20" s="5"/>
    </row>
    <row r="21" spans="1:20" ht="12.75">
      <c r="A21" s="27"/>
      <c r="B21" s="28"/>
      <c r="C21" s="28"/>
      <c r="D21" s="28"/>
      <c r="E21" s="29" t="s">
        <v>15</v>
      </c>
      <c r="F21" s="30"/>
      <c r="G21" s="31"/>
      <c r="I21" s="47"/>
      <c r="J21" s="48"/>
      <c r="L21" s="49"/>
      <c r="N21" s="5"/>
      <c r="O21" s="163"/>
      <c r="P21" s="50"/>
      <c r="Q21" s="5"/>
      <c r="R21" s="163"/>
      <c r="S21" s="163"/>
      <c r="T21" s="5"/>
    </row>
    <row r="22" spans="1:20" ht="12.75">
      <c r="A22" s="344">
        <v>144185901</v>
      </c>
      <c r="B22" s="344" t="s">
        <v>112</v>
      </c>
      <c r="C22" s="37">
        <v>500198</v>
      </c>
      <c r="D22" s="37"/>
      <c r="E22" s="38" t="s">
        <v>16</v>
      </c>
      <c r="F22" s="120" t="s">
        <v>17</v>
      </c>
      <c r="G22" s="120"/>
      <c r="H22" s="183"/>
      <c r="I22" s="184">
        <f aca="true" t="shared" si="1" ref="I22:I33">J22/1.21</f>
        <v>243.801652892562</v>
      </c>
      <c r="J22" s="184">
        <v>295</v>
      </c>
      <c r="K22" s="100"/>
      <c r="L22" s="345">
        <v>44</v>
      </c>
      <c r="N22" s="5"/>
      <c r="O22" s="163"/>
      <c r="P22" s="186"/>
      <c r="Q22" s="5"/>
      <c r="R22" s="163"/>
      <c r="S22" s="163"/>
      <c r="T22" s="5"/>
    </row>
    <row r="23" spans="1:20" ht="12.75">
      <c r="A23" s="344">
        <v>144185902</v>
      </c>
      <c r="B23" s="344" t="s">
        <v>112</v>
      </c>
      <c r="C23" s="37">
        <v>500199</v>
      </c>
      <c r="D23" s="37"/>
      <c r="E23" s="38" t="s">
        <v>18</v>
      </c>
      <c r="F23" s="120" t="s">
        <v>19</v>
      </c>
      <c r="G23" s="120"/>
      <c r="H23" s="183"/>
      <c r="I23" s="184">
        <f t="shared" si="1"/>
        <v>196.69421487603307</v>
      </c>
      <c r="J23" s="184">
        <v>238</v>
      </c>
      <c r="K23" s="100"/>
      <c r="L23" s="345">
        <v>44</v>
      </c>
      <c r="N23" s="5"/>
      <c r="O23" s="163"/>
      <c r="P23" s="186"/>
      <c r="Q23" s="5"/>
      <c r="R23" s="163"/>
      <c r="S23" s="163"/>
      <c r="T23" s="5"/>
    </row>
    <row r="24" spans="1:20" ht="12.75">
      <c r="A24" s="344">
        <v>144185904</v>
      </c>
      <c r="B24" s="344" t="s">
        <v>112</v>
      </c>
      <c r="C24" s="37">
        <v>500200</v>
      </c>
      <c r="D24" s="37"/>
      <c r="E24" s="38" t="s">
        <v>20</v>
      </c>
      <c r="F24" s="120" t="s">
        <v>21</v>
      </c>
      <c r="G24" s="120"/>
      <c r="H24" s="183"/>
      <c r="I24" s="184">
        <f t="shared" si="1"/>
        <v>145.45454545454547</v>
      </c>
      <c r="J24" s="184">
        <v>176</v>
      </c>
      <c r="K24" s="100"/>
      <c r="L24" s="345">
        <v>44</v>
      </c>
      <c r="N24" s="5"/>
      <c r="O24" s="163"/>
      <c r="P24" s="186"/>
      <c r="Q24" s="5"/>
      <c r="R24" s="163"/>
      <c r="S24" s="163"/>
      <c r="T24" s="5"/>
    </row>
    <row r="25" spans="1:20" ht="12.75">
      <c r="A25" s="344">
        <v>144185905</v>
      </c>
      <c r="B25" s="344" t="s">
        <v>112</v>
      </c>
      <c r="C25" s="37">
        <v>500201</v>
      </c>
      <c r="D25" s="37"/>
      <c r="E25" s="38" t="s">
        <v>22</v>
      </c>
      <c r="F25" s="120" t="s">
        <v>23</v>
      </c>
      <c r="G25" s="120"/>
      <c r="H25" s="183"/>
      <c r="I25" s="184">
        <f t="shared" si="1"/>
        <v>137.1900826446281</v>
      </c>
      <c r="J25" s="184">
        <v>166</v>
      </c>
      <c r="K25" s="100"/>
      <c r="L25" s="345">
        <v>44</v>
      </c>
      <c r="N25" s="5"/>
      <c r="O25" s="163"/>
      <c r="P25" s="186"/>
      <c r="Q25" s="5"/>
      <c r="R25" s="163"/>
      <c r="S25" s="163"/>
      <c r="T25" s="5"/>
    </row>
    <row r="26" spans="1:20" ht="12.75">
      <c r="A26" s="344">
        <v>144185906</v>
      </c>
      <c r="B26" s="344" t="s">
        <v>112</v>
      </c>
      <c r="C26" s="37">
        <v>500202</v>
      </c>
      <c r="D26" s="37"/>
      <c r="E26" s="38" t="s">
        <v>24</v>
      </c>
      <c r="F26" s="120" t="s">
        <v>25</v>
      </c>
      <c r="G26" s="120"/>
      <c r="H26" s="183"/>
      <c r="I26" s="184">
        <f t="shared" si="1"/>
        <v>162.8099173553719</v>
      </c>
      <c r="J26" s="184">
        <v>197</v>
      </c>
      <c r="K26" s="100"/>
      <c r="L26" s="345">
        <v>44</v>
      </c>
      <c r="N26" s="5"/>
      <c r="O26" s="163"/>
      <c r="P26" s="186"/>
      <c r="Q26" s="5"/>
      <c r="R26" s="163"/>
      <c r="S26" s="163"/>
      <c r="T26" s="5"/>
    </row>
    <row r="27" spans="1:20" ht="12.75">
      <c r="A27" s="344">
        <v>144185908</v>
      </c>
      <c r="B27" s="344" t="s">
        <v>112</v>
      </c>
      <c r="C27" s="37">
        <v>500203</v>
      </c>
      <c r="D27" s="37"/>
      <c r="E27" s="38" t="s">
        <v>26</v>
      </c>
      <c r="F27" s="120" t="s">
        <v>27</v>
      </c>
      <c r="G27" s="120"/>
      <c r="H27" s="183"/>
      <c r="I27" s="184">
        <f t="shared" si="1"/>
        <v>235.53719008264463</v>
      </c>
      <c r="J27" s="184">
        <v>285</v>
      </c>
      <c r="K27" s="100"/>
      <c r="L27" s="345">
        <v>44</v>
      </c>
      <c r="N27" s="5"/>
      <c r="O27" s="163"/>
      <c r="P27" s="186"/>
      <c r="Q27" s="5"/>
      <c r="R27" s="163"/>
      <c r="S27" s="163"/>
      <c r="T27" s="5"/>
    </row>
    <row r="28" spans="1:20" ht="12.75">
      <c r="A28" s="344">
        <v>144185910</v>
      </c>
      <c r="B28" s="344" t="s">
        <v>112</v>
      </c>
      <c r="C28" s="37">
        <v>500205</v>
      </c>
      <c r="D28" s="37"/>
      <c r="E28" s="38" t="s">
        <v>28</v>
      </c>
      <c r="F28" s="120" t="s">
        <v>29</v>
      </c>
      <c r="G28" s="120"/>
      <c r="H28" s="183"/>
      <c r="I28" s="184">
        <f t="shared" si="1"/>
        <v>235.53719008264463</v>
      </c>
      <c r="J28" s="184">
        <v>285</v>
      </c>
      <c r="K28" s="100"/>
      <c r="L28" s="345">
        <v>44</v>
      </c>
      <c r="N28" s="5"/>
      <c r="O28" s="163"/>
      <c r="P28" s="186"/>
      <c r="Q28" s="5"/>
      <c r="R28" s="163"/>
      <c r="S28" s="163"/>
      <c r="T28" s="5"/>
    </row>
    <row r="29" spans="1:20" s="32" customFormat="1" ht="12.75">
      <c r="A29" s="344">
        <v>144185909</v>
      </c>
      <c r="B29" s="344" t="s">
        <v>112</v>
      </c>
      <c r="C29" s="37">
        <v>500204</v>
      </c>
      <c r="D29" s="37"/>
      <c r="E29" s="38" t="s">
        <v>30</v>
      </c>
      <c r="F29" s="120" t="s">
        <v>31</v>
      </c>
      <c r="G29" s="120"/>
      <c r="H29" s="183"/>
      <c r="I29" s="184">
        <f t="shared" si="1"/>
        <v>141.3223140495868</v>
      </c>
      <c r="J29" s="184">
        <v>171</v>
      </c>
      <c r="K29" s="100"/>
      <c r="L29" s="345">
        <v>44</v>
      </c>
      <c r="N29" s="45"/>
      <c r="O29" s="163"/>
      <c r="P29" s="186"/>
      <c r="Q29" s="45"/>
      <c r="R29" s="163"/>
      <c r="S29" s="163"/>
      <c r="T29" s="45"/>
    </row>
    <row r="30" spans="1:20" s="32" customFormat="1" ht="12.75">
      <c r="A30" s="344">
        <v>144185911</v>
      </c>
      <c r="B30" s="344" t="s">
        <v>112</v>
      </c>
      <c r="C30" s="37">
        <v>500632</v>
      </c>
      <c r="D30" s="37"/>
      <c r="E30" s="38" t="s">
        <v>32</v>
      </c>
      <c r="F30" s="120" t="s">
        <v>33</v>
      </c>
      <c r="G30" s="120"/>
      <c r="H30" s="183"/>
      <c r="I30" s="184">
        <f t="shared" si="1"/>
        <v>141.3223140495868</v>
      </c>
      <c r="J30" s="184">
        <v>171</v>
      </c>
      <c r="K30" s="100"/>
      <c r="L30" s="345">
        <v>44</v>
      </c>
      <c r="N30" s="45"/>
      <c r="O30" s="163"/>
      <c r="P30" s="186"/>
      <c r="Q30" s="45"/>
      <c r="R30" s="163"/>
      <c r="S30" s="163"/>
      <c r="T30" s="45"/>
    </row>
    <row r="31" spans="1:20" s="32" customFormat="1" ht="12.75">
      <c r="A31" s="344">
        <v>144185913</v>
      </c>
      <c r="B31" s="344" t="s">
        <v>112</v>
      </c>
      <c r="C31" s="37">
        <v>500648</v>
      </c>
      <c r="D31" s="37"/>
      <c r="E31" s="38" t="s">
        <v>34</v>
      </c>
      <c r="F31" s="120" t="s">
        <v>35</v>
      </c>
      <c r="G31" s="120"/>
      <c r="H31" s="183"/>
      <c r="I31" s="184">
        <f t="shared" si="1"/>
        <v>243.801652892562</v>
      </c>
      <c r="J31" s="184">
        <v>295</v>
      </c>
      <c r="K31" s="100"/>
      <c r="L31" s="345">
        <v>44</v>
      </c>
      <c r="N31" s="45"/>
      <c r="O31" s="163"/>
      <c r="P31" s="186"/>
      <c r="Q31" s="45"/>
      <c r="R31" s="163"/>
      <c r="S31" s="163"/>
      <c r="T31" s="45"/>
    </row>
    <row r="32" spans="1:20" s="32" customFormat="1" ht="12.75">
      <c r="A32" s="344">
        <v>144185912</v>
      </c>
      <c r="B32" s="344" t="s">
        <v>112</v>
      </c>
      <c r="C32" s="37">
        <v>500647</v>
      </c>
      <c r="D32" s="37"/>
      <c r="E32" s="38" t="s">
        <v>36</v>
      </c>
      <c r="F32" s="120" t="s">
        <v>37</v>
      </c>
      <c r="G32" s="120"/>
      <c r="H32" s="183"/>
      <c r="I32" s="184">
        <f t="shared" si="1"/>
        <v>243.801652892562</v>
      </c>
      <c r="J32" s="184">
        <v>295</v>
      </c>
      <c r="K32" s="100"/>
      <c r="L32" s="345">
        <v>44</v>
      </c>
      <c r="N32" s="45"/>
      <c r="O32" s="163"/>
      <c r="P32" s="186"/>
      <c r="Q32" s="45"/>
      <c r="R32" s="163"/>
      <c r="S32" s="163"/>
      <c r="T32" s="45"/>
    </row>
    <row r="33" spans="1:20" s="32" customFormat="1" ht="12.75">
      <c r="A33" s="344">
        <v>144185914</v>
      </c>
      <c r="B33" s="344" t="s">
        <v>112</v>
      </c>
      <c r="C33" s="37">
        <v>500206</v>
      </c>
      <c r="D33" s="37"/>
      <c r="E33" s="38" t="s">
        <v>38</v>
      </c>
      <c r="F33" s="120" t="s">
        <v>39</v>
      </c>
      <c r="G33" s="120"/>
      <c r="H33" s="183"/>
      <c r="I33" s="184">
        <f t="shared" si="1"/>
        <v>324.7933884297521</v>
      </c>
      <c r="J33" s="184">
        <v>393</v>
      </c>
      <c r="K33" s="100"/>
      <c r="L33" s="345">
        <v>44</v>
      </c>
      <c r="N33" s="45"/>
      <c r="O33" s="163"/>
      <c r="P33" s="186"/>
      <c r="Q33" s="45"/>
      <c r="R33" s="163"/>
      <c r="S33" s="163"/>
      <c r="T33" s="45"/>
    </row>
    <row r="34" spans="1:20" ht="12.75">
      <c r="A34" s="27"/>
      <c r="B34" s="28"/>
      <c r="C34" s="28"/>
      <c r="D34" s="28"/>
      <c r="E34" s="29" t="s">
        <v>40</v>
      </c>
      <c r="F34" s="30"/>
      <c r="G34" s="31"/>
      <c r="I34" s="47"/>
      <c r="J34" s="48"/>
      <c r="L34" s="49"/>
      <c r="N34" s="5"/>
      <c r="O34" s="163"/>
      <c r="P34" s="50"/>
      <c r="Q34" s="5"/>
      <c r="R34" s="163"/>
      <c r="S34" s="163"/>
      <c r="T34" s="5"/>
    </row>
    <row r="35" spans="1:20" ht="12.75">
      <c r="A35" s="344">
        <v>144185935</v>
      </c>
      <c r="B35" s="344" t="s">
        <v>112</v>
      </c>
      <c r="C35" s="37">
        <v>9421</v>
      </c>
      <c r="D35" s="37"/>
      <c r="E35" s="38" t="s">
        <v>41</v>
      </c>
      <c r="F35" s="120" t="s">
        <v>42</v>
      </c>
      <c r="G35" s="120"/>
      <c r="H35" s="183"/>
      <c r="I35" s="184">
        <f>J35/1.21</f>
        <v>162.8099173553719</v>
      </c>
      <c r="J35" s="184">
        <v>197</v>
      </c>
      <c r="K35" s="100"/>
      <c r="L35" s="345">
        <v>44</v>
      </c>
      <c r="N35" s="5"/>
      <c r="O35" s="163"/>
      <c r="P35" s="186"/>
      <c r="Q35" s="5"/>
      <c r="R35" s="163"/>
      <c r="S35" s="163"/>
      <c r="T35" s="5"/>
    </row>
    <row r="36" spans="1:20" ht="12.75">
      <c r="A36" s="347">
        <v>144185945</v>
      </c>
      <c r="B36" s="344" t="s">
        <v>112</v>
      </c>
      <c r="C36" s="348">
        <v>9422</v>
      </c>
      <c r="D36" s="348"/>
      <c r="E36" s="349" t="s">
        <v>43</v>
      </c>
      <c r="F36" s="350" t="s">
        <v>44</v>
      </c>
      <c r="G36" s="350"/>
      <c r="H36" s="183"/>
      <c r="I36" s="184">
        <f>J36/1.21</f>
        <v>171.07438016528926</v>
      </c>
      <c r="J36" s="184">
        <v>207</v>
      </c>
      <c r="K36" s="100"/>
      <c r="L36" s="345">
        <v>44</v>
      </c>
      <c r="N36" s="5"/>
      <c r="O36" s="163"/>
      <c r="P36" s="186"/>
      <c r="Q36" s="5"/>
      <c r="R36" s="163"/>
      <c r="S36" s="163"/>
      <c r="T36" s="5"/>
    </row>
    <row r="37" spans="1:20" ht="12.75">
      <c r="A37" s="27"/>
      <c r="B37" s="28"/>
      <c r="C37" s="28"/>
      <c r="D37" s="28"/>
      <c r="E37" s="29" t="s">
        <v>45</v>
      </c>
      <c r="F37" s="30"/>
      <c r="G37" s="31"/>
      <c r="I37" s="47"/>
      <c r="J37" s="48"/>
      <c r="L37" s="49"/>
      <c r="N37" s="5"/>
      <c r="O37" s="163"/>
      <c r="P37" s="50"/>
      <c r="Q37" s="5"/>
      <c r="R37" s="163"/>
      <c r="S37" s="163"/>
      <c r="T37" s="5"/>
    </row>
    <row r="38" spans="1:20" ht="12.75">
      <c r="A38" s="344"/>
      <c r="B38" s="344" t="s">
        <v>112</v>
      </c>
      <c r="C38" s="37">
        <v>9378</v>
      </c>
      <c r="D38" s="37"/>
      <c r="E38" s="38" t="s">
        <v>46</v>
      </c>
      <c r="F38" s="59" t="s">
        <v>47</v>
      </c>
      <c r="G38" s="59"/>
      <c r="H38" s="183"/>
      <c r="I38" s="184">
        <f aca="true" t="shared" si="2" ref="I38:I44">J38/1.21</f>
        <v>107.43801652892563</v>
      </c>
      <c r="J38" s="184">
        <v>130</v>
      </c>
      <c r="K38" s="100"/>
      <c r="L38" s="345">
        <v>44</v>
      </c>
      <c r="N38" s="5"/>
      <c r="O38" s="163"/>
      <c r="P38" s="186"/>
      <c r="Q38" s="5"/>
      <c r="R38" s="163"/>
      <c r="S38" s="163"/>
      <c r="T38" s="5"/>
    </row>
    <row r="39" spans="1:20" ht="12.75">
      <c r="A39" s="344"/>
      <c r="B39" s="344" t="s">
        <v>112</v>
      </c>
      <c r="C39" s="37">
        <v>500226</v>
      </c>
      <c r="D39" s="37"/>
      <c r="E39" s="38" t="s">
        <v>1140</v>
      </c>
      <c r="F39" s="59" t="s">
        <v>1141</v>
      </c>
      <c r="G39" s="59"/>
      <c r="H39" s="183"/>
      <c r="I39" s="184">
        <v>144.63</v>
      </c>
      <c r="J39" s="184">
        <v>175</v>
      </c>
      <c r="K39" s="100"/>
      <c r="L39" s="345">
        <v>44</v>
      </c>
      <c r="N39" s="5"/>
      <c r="O39" s="163"/>
      <c r="P39" s="186"/>
      <c r="Q39" s="5"/>
      <c r="R39" s="163"/>
      <c r="S39" s="163"/>
      <c r="T39" s="5"/>
    </row>
    <row r="40" spans="1:20" ht="12.75">
      <c r="A40" s="344">
        <v>190503643</v>
      </c>
      <c r="B40" s="344" t="s">
        <v>112</v>
      </c>
      <c r="C40" s="37">
        <v>34177</v>
      </c>
      <c r="D40" s="37"/>
      <c r="E40" s="38" t="s">
        <v>1143</v>
      </c>
      <c r="F40" s="59" t="s">
        <v>1144</v>
      </c>
      <c r="G40" s="59"/>
      <c r="H40" s="183"/>
      <c r="I40" s="184">
        <f t="shared" si="2"/>
        <v>9.50413223140496</v>
      </c>
      <c r="J40" s="184">
        <v>11.5</v>
      </c>
      <c r="K40" s="100"/>
      <c r="L40" s="345">
        <v>90</v>
      </c>
      <c r="N40" s="5"/>
      <c r="O40" s="163"/>
      <c r="P40" s="186"/>
      <c r="Q40" s="5"/>
      <c r="R40" s="163"/>
      <c r="S40" s="163"/>
      <c r="T40" s="5"/>
    </row>
    <row r="41" spans="1:20" ht="12.75">
      <c r="A41" s="344">
        <v>141159080</v>
      </c>
      <c r="B41" s="344" t="s">
        <v>112</v>
      </c>
      <c r="C41" s="37">
        <v>4181</v>
      </c>
      <c r="D41" s="37"/>
      <c r="E41" s="38" t="s">
        <v>1145</v>
      </c>
      <c r="F41" s="59" t="s">
        <v>1146</v>
      </c>
      <c r="G41" s="59"/>
      <c r="H41" s="183"/>
      <c r="I41" s="184">
        <f t="shared" si="2"/>
        <v>26.859504132231407</v>
      </c>
      <c r="J41" s="184">
        <v>32.5</v>
      </c>
      <c r="K41" s="100"/>
      <c r="L41" s="345">
        <v>41</v>
      </c>
      <c r="N41" s="5"/>
      <c r="O41" s="163"/>
      <c r="P41" s="186"/>
      <c r="Q41" s="5"/>
      <c r="R41" s="163"/>
      <c r="S41" s="163"/>
      <c r="T41" s="5"/>
    </row>
    <row r="42" spans="1:20" ht="12.75">
      <c r="A42" s="344">
        <v>144185916</v>
      </c>
      <c r="B42" s="344" t="s">
        <v>112</v>
      </c>
      <c r="C42" s="37">
        <v>500540</v>
      </c>
      <c r="D42" s="37"/>
      <c r="E42" s="38" t="s">
        <v>1147</v>
      </c>
      <c r="F42" s="59" t="s">
        <v>1148</v>
      </c>
      <c r="G42" s="59"/>
      <c r="H42" s="183"/>
      <c r="I42" s="184">
        <f t="shared" si="2"/>
        <v>30.991735537190085</v>
      </c>
      <c r="J42" s="184">
        <v>37.5</v>
      </c>
      <c r="K42" s="100"/>
      <c r="L42" s="345">
        <v>44</v>
      </c>
      <c r="N42" s="5"/>
      <c r="O42" s="163"/>
      <c r="P42" s="186"/>
      <c r="Q42" s="5"/>
      <c r="R42" s="163"/>
      <c r="S42" s="163"/>
      <c r="T42" s="5"/>
    </row>
    <row r="43" spans="1:20" ht="12.75">
      <c r="A43" s="344">
        <v>144185923</v>
      </c>
      <c r="B43" s="344" t="s">
        <v>112</v>
      </c>
      <c r="C43" s="37">
        <v>500541</v>
      </c>
      <c r="D43" s="37"/>
      <c r="E43" s="38" t="s">
        <v>1149</v>
      </c>
      <c r="F43" s="59" t="s">
        <v>1148</v>
      </c>
      <c r="G43" s="59"/>
      <c r="H43" s="183"/>
      <c r="I43" s="184">
        <f t="shared" si="2"/>
        <v>30.991735537190085</v>
      </c>
      <c r="J43" s="184">
        <v>37.5</v>
      </c>
      <c r="K43" s="100"/>
      <c r="L43" s="345">
        <v>44</v>
      </c>
      <c r="N43" s="5"/>
      <c r="O43" s="163"/>
      <c r="P43" s="186"/>
      <c r="Q43" s="5"/>
      <c r="R43" s="163"/>
      <c r="S43" s="163"/>
      <c r="T43" s="5"/>
    </row>
    <row r="44" spans="1:20" ht="12.75">
      <c r="A44" s="351">
        <v>190505293</v>
      </c>
      <c r="B44" s="344" t="s">
        <v>112</v>
      </c>
      <c r="C44" s="352">
        <v>73845</v>
      </c>
      <c r="D44" s="352"/>
      <c r="E44" s="353" t="s">
        <v>1150</v>
      </c>
      <c r="F44" s="354" t="s">
        <v>1151</v>
      </c>
      <c r="G44" s="354"/>
      <c r="H44" s="183"/>
      <c r="I44" s="355">
        <f t="shared" si="2"/>
        <v>6.198347107438017</v>
      </c>
      <c r="J44" s="355">
        <v>7.5</v>
      </c>
      <c r="K44" s="100"/>
      <c r="L44" s="356">
        <v>90</v>
      </c>
      <c r="N44" s="5"/>
      <c r="O44" s="163"/>
      <c r="P44" s="186"/>
      <c r="Q44" s="5"/>
      <c r="R44" s="163"/>
      <c r="S44" s="163"/>
      <c r="T44" s="5"/>
    </row>
    <row r="45" spans="1:20" ht="12.75">
      <c r="A45" s="27"/>
      <c r="B45" s="28"/>
      <c r="C45" s="28"/>
      <c r="D45" s="28"/>
      <c r="E45" s="29" t="s">
        <v>1152</v>
      </c>
      <c r="F45" s="30"/>
      <c r="G45" s="31"/>
      <c r="I45" s="47"/>
      <c r="J45" s="48"/>
      <c r="L45" s="49"/>
      <c r="N45" s="5"/>
      <c r="O45" s="163"/>
      <c r="P45" s="50"/>
      <c r="Q45" s="5"/>
      <c r="R45" s="163"/>
      <c r="S45" s="163"/>
      <c r="T45" s="5"/>
    </row>
    <row r="46" spans="1:20" ht="12.75">
      <c r="A46" s="344">
        <v>141152010</v>
      </c>
      <c r="B46" s="344" t="s">
        <v>112</v>
      </c>
      <c r="C46" s="37">
        <v>292</v>
      </c>
      <c r="D46" s="37"/>
      <c r="E46" s="38" t="s">
        <v>1153</v>
      </c>
      <c r="F46" s="120" t="s">
        <v>1154</v>
      </c>
      <c r="G46" s="120"/>
      <c r="H46" s="183"/>
      <c r="I46" s="184">
        <v>327</v>
      </c>
      <c r="J46" s="184">
        <f aca="true" t="shared" si="3" ref="J46:J52">+I46*1.21</f>
        <v>395.67</v>
      </c>
      <c r="K46" s="100"/>
      <c r="L46" s="345">
        <v>41</v>
      </c>
      <c r="N46" s="5"/>
      <c r="O46" s="163"/>
      <c r="P46" s="186"/>
      <c r="Q46" s="5"/>
      <c r="R46" s="163"/>
      <c r="S46" s="163"/>
      <c r="T46" s="5"/>
    </row>
    <row r="47" spans="1:20" ht="12.75">
      <c r="A47" s="344">
        <v>141152102</v>
      </c>
      <c r="B47" s="344" t="s">
        <v>112</v>
      </c>
      <c r="C47" s="37">
        <v>5173</v>
      </c>
      <c r="D47" s="37"/>
      <c r="E47" s="38" t="s">
        <v>1155</v>
      </c>
      <c r="F47" s="59" t="s">
        <v>1156</v>
      </c>
      <c r="G47" s="59"/>
      <c r="H47" s="183"/>
      <c r="I47" s="184">
        <v>217</v>
      </c>
      <c r="J47" s="184">
        <f t="shared" si="3"/>
        <v>262.57</v>
      </c>
      <c r="K47" s="100"/>
      <c r="L47" s="345">
        <v>41</v>
      </c>
      <c r="N47" s="5"/>
      <c r="O47" s="163"/>
      <c r="P47" s="186"/>
      <c r="Q47" s="5"/>
      <c r="R47" s="163"/>
      <c r="S47" s="163"/>
      <c r="T47" s="5"/>
    </row>
    <row r="48" spans="1:20" ht="12.75">
      <c r="A48" s="344">
        <v>141152055</v>
      </c>
      <c r="B48" s="344" t="s">
        <v>112</v>
      </c>
      <c r="C48" s="37">
        <v>5172</v>
      </c>
      <c r="D48" s="37"/>
      <c r="E48" s="38" t="s">
        <v>1157</v>
      </c>
      <c r="F48" s="59" t="s">
        <v>1158</v>
      </c>
      <c r="G48" s="59"/>
      <c r="H48" s="183"/>
      <c r="I48" s="184">
        <v>217</v>
      </c>
      <c r="J48" s="184">
        <f t="shared" si="3"/>
        <v>262.57</v>
      </c>
      <c r="K48" s="100"/>
      <c r="L48" s="345">
        <v>41</v>
      </c>
      <c r="N48" s="5"/>
      <c r="O48" s="163"/>
      <c r="P48" s="186"/>
      <c r="Q48" s="5"/>
      <c r="R48" s="163"/>
      <c r="S48" s="163"/>
      <c r="T48" s="5"/>
    </row>
    <row r="49" spans="1:20" ht="12.75">
      <c r="A49" s="344">
        <v>141152020</v>
      </c>
      <c r="B49" s="344" t="s">
        <v>112</v>
      </c>
      <c r="C49" s="37">
        <v>984</v>
      </c>
      <c r="D49" s="37"/>
      <c r="E49" s="38" t="s">
        <v>1159</v>
      </c>
      <c r="F49" s="59" t="s">
        <v>1160</v>
      </c>
      <c r="G49" s="59"/>
      <c r="H49" s="183"/>
      <c r="I49" s="184">
        <v>352</v>
      </c>
      <c r="J49" s="184">
        <f t="shared" si="3"/>
        <v>425.91999999999996</v>
      </c>
      <c r="K49" s="100"/>
      <c r="L49" s="345">
        <v>41</v>
      </c>
      <c r="N49" s="5"/>
      <c r="O49" s="163"/>
      <c r="P49" s="186"/>
      <c r="Q49" s="5"/>
      <c r="R49" s="163"/>
      <c r="S49" s="163"/>
      <c r="T49" s="5"/>
    </row>
    <row r="50" spans="1:20" ht="12.75">
      <c r="A50" s="344">
        <v>141152100</v>
      </c>
      <c r="B50" s="344" t="s">
        <v>112</v>
      </c>
      <c r="C50" s="37">
        <v>4980</v>
      </c>
      <c r="D50" s="37"/>
      <c r="E50" s="38" t="s">
        <v>1161</v>
      </c>
      <c r="F50" s="59" t="s">
        <v>1162</v>
      </c>
      <c r="G50" s="59"/>
      <c r="H50" s="183"/>
      <c r="I50" s="184">
        <v>140</v>
      </c>
      <c r="J50" s="184">
        <f t="shared" si="3"/>
        <v>169.4</v>
      </c>
      <c r="K50" s="100"/>
      <c r="L50" s="345">
        <v>41</v>
      </c>
      <c r="N50" s="5"/>
      <c r="O50" s="163"/>
      <c r="P50" s="186"/>
      <c r="Q50" s="5"/>
      <c r="R50" s="163"/>
      <c r="S50" s="163"/>
      <c r="T50" s="5"/>
    </row>
    <row r="51" spans="1:20" ht="12.75">
      <c r="A51" s="344">
        <v>141152050</v>
      </c>
      <c r="B51" s="344" t="s">
        <v>112</v>
      </c>
      <c r="C51" s="37">
        <v>1605</v>
      </c>
      <c r="D51" s="37"/>
      <c r="E51" s="38" t="s">
        <v>1163</v>
      </c>
      <c r="F51" s="59" t="s">
        <v>1164</v>
      </c>
      <c r="G51" s="59"/>
      <c r="H51" s="183"/>
      <c r="I51" s="184">
        <v>352</v>
      </c>
      <c r="J51" s="184">
        <f t="shared" si="3"/>
        <v>425.91999999999996</v>
      </c>
      <c r="K51" s="100"/>
      <c r="L51" s="345">
        <v>41</v>
      </c>
      <c r="N51" s="5"/>
      <c r="O51" s="163"/>
      <c r="P51" s="186"/>
      <c r="Q51" s="5"/>
      <c r="R51" s="163"/>
      <c r="S51" s="163"/>
      <c r="T51" s="5"/>
    </row>
    <row r="52" spans="1:20" ht="12.75">
      <c r="A52" s="344">
        <v>141152055</v>
      </c>
      <c r="B52" s="344" t="s">
        <v>112</v>
      </c>
      <c r="C52" s="37">
        <v>762</v>
      </c>
      <c r="D52" s="37"/>
      <c r="E52" s="38" t="s">
        <v>1165</v>
      </c>
      <c r="F52" s="59" t="s">
        <v>1166</v>
      </c>
      <c r="G52" s="59"/>
      <c r="H52" s="183"/>
      <c r="I52" s="184">
        <v>768</v>
      </c>
      <c r="J52" s="184">
        <f t="shared" si="3"/>
        <v>929.28</v>
      </c>
      <c r="K52" s="100"/>
      <c r="L52" s="345">
        <v>41</v>
      </c>
      <c r="N52" s="5"/>
      <c r="O52" s="163"/>
      <c r="P52" s="186"/>
      <c r="Q52" s="5"/>
      <c r="R52" s="163"/>
      <c r="S52" s="163"/>
      <c r="T52" s="5"/>
    </row>
    <row r="53" spans="1:20" ht="12.75">
      <c r="A53" s="27"/>
      <c r="B53" s="28"/>
      <c r="C53" s="28"/>
      <c r="D53" s="28"/>
      <c r="E53" s="29" t="s">
        <v>1167</v>
      </c>
      <c r="F53" s="30"/>
      <c r="G53" s="31"/>
      <c r="I53" s="47"/>
      <c r="J53" s="48"/>
      <c r="L53" s="49"/>
      <c r="N53" s="5"/>
      <c r="O53" s="163"/>
      <c r="P53" s="50"/>
      <c r="Q53" s="5"/>
      <c r="R53" s="163"/>
      <c r="S53" s="163"/>
      <c r="T53" s="5"/>
    </row>
    <row r="54" spans="1:20" ht="12.75">
      <c r="A54" s="344">
        <v>190500173</v>
      </c>
      <c r="B54" s="344" t="s">
        <v>112</v>
      </c>
      <c r="C54" s="37">
        <v>13032</v>
      </c>
      <c r="D54" s="37"/>
      <c r="E54" s="38" t="s">
        <v>1168</v>
      </c>
      <c r="F54" s="59" t="s">
        <v>1169</v>
      </c>
      <c r="G54" s="59"/>
      <c r="H54" s="183"/>
      <c r="I54" s="184">
        <v>35.5</v>
      </c>
      <c r="J54" s="184">
        <f aca="true" t="shared" si="4" ref="J54:J63">+I54*1.21</f>
        <v>42.955</v>
      </c>
      <c r="K54" s="100"/>
      <c r="L54" s="345">
        <v>90</v>
      </c>
      <c r="N54" s="5"/>
      <c r="O54" s="163"/>
      <c r="P54" s="186"/>
      <c r="Q54" s="5"/>
      <c r="R54" s="163"/>
      <c r="S54" s="163"/>
      <c r="T54" s="5"/>
    </row>
    <row r="55" spans="1:20" ht="12.75">
      <c r="A55" s="344">
        <v>141159050</v>
      </c>
      <c r="B55" s="344" t="s">
        <v>112</v>
      </c>
      <c r="C55" s="37">
        <v>993</v>
      </c>
      <c r="D55" s="37"/>
      <c r="E55" s="38" t="s">
        <v>1170</v>
      </c>
      <c r="F55" s="59" t="s">
        <v>1171</v>
      </c>
      <c r="G55" s="59"/>
      <c r="H55" s="183"/>
      <c r="I55" s="184">
        <v>53</v>
      </c>
      <c r="J55" s="184">
        <f t="shared" si="4"/>
        <v>64.13</v>
      </c>
      <c r="K55" s="100"/>
      <c r="L55" s="345">
        <v>41</v>
      </c>
      <c r="N55" s="5"/>
      <c r="O55" s="163"/>
      <c r="P55" s="186"/>
      <c r="Q55" s="5"/>
      <c r="R55" s="163"/>
      <c r="S55" s="163"/>
      <c r="T55" s="5"/>
    </row>
    <row r="56" spans="1:20" ht="12.75">
      <c r="A56" s="344">
        <v>190502140</v>
      </c>
      <c r="B56" s="344" t="s">
        <v>112</v>
      </c>
      <c r="C56" s="37">
        <v>26072</v>
      </c>
      <c r="D56" s="37"/>
      <c r="E56" s="38" t="s">
        <v>1172</v>
      </c>
      <c r="F56" s="59" t="s">
        <v>1173</v>
      </c>
      <c r="G56" s="59"/>
      <c r="H56" s="183"/>
      <c r="I56" s="184">
        <v>35.5</v>
      </c>
      <c r="J56" s="184">
        <f t="shared" si="4"/>
        <v>42.955</v>
      </c>
      <c r="K56" s="100"/>
      <c r="L56" s="345">
        <v>90</v>
      </c>
      <c r="N56" s="5"/>
      <c r="O56" s="163"/>
      <c r="P56" s="186"/>
      <c r="Q56" s="5"/>
      <c r="R56" s="163"/>
      <c r="S56" s="163"/>
      <c r="T56" s="5"/>
    </row>
    <row r="57" spans="1:20" ht="12.75">
      <c r="A57" s="344">
        <v>142179035</v>
      </c>
      <c r="B57" s="344" t="s">
        <v>112</v>
      </c>
      <c r="C57" s="37">
        <v>3289</v>
      </c>
      <c r="D57" s="37"/>
      <c r="E57" s="38" t="s">
        <v>1174</v>
      </c>
      <c r="F57" s="59" t="s">
        <v>1175</v>
      </c>
      <c r="G57" s="59"/>
      <c r="H57" s="183"/>
      <c r="I57" s="184">
        <v>27</v>
      </c>
      <c r="J57" s="184">
        <f t="shared" si="4"/>
        <v>32.67</v>
      </c>
      <c r="K57" s="100"/>
      <c r="L57" s="345">
        <v>42</v>
      </c>
      <c r="N57" s="5"/>
      <c r="O57" s="163"/>
      <c r="P57" s="186"/>
      <c r="Q57" s="5"/>
      <c r="R57" s="163"/>
      <c r="S57" s="163"/>
      <c r="T57" s="5"/>
    </row>
    <row r="58" spans="1:20" ht="12.75">
      <c r="A58" s="344">
        <v>141159060</v>
      </c>
      <c r="B58" s="344" t="s">
        <v>112</v>
      </c>
      <c r="C58" s="37">
        <v>2615</v>
      </c>
      <c r="D58" s="37"/>
      <c r="E58" s="38" t="s">
        <v>1176</v>
      </c>
      <c r="F58" s="59" t="s">
        <v>1177</v>
      </c>
      <c r="G58" s="59"/>
      <c r="H58" s="183"/>
      <c r="I58" s="184">
        <v>28</v>
      </c>
      <c r="J58" s="184">
        <f t="shared" si="4"/>
        <v>33.879999999999995</v>
      </c>
      <c r="K58" s="100"/>
      <c r="L58" s="345">
        <v>41</v>
      </c>
      <c r="N58" s="5"/>
      <c r="O58" s="163"/>
      <c r="P58" s="186"/>
      <c r="Q58" s="5"/>
      <c r="R58" s="163"/>
      <c r="S58" s="163"/>
      <c r="T58" s="5"/>
    </row>
    <row r="59" spans="1:20" ht="12.75">
      <c r="A59" s="344">
        <v>141159190</v>
      </c>
      <c r="B59" s="344" t="s">
        <v>112</v>
      </c>
      <c r="C59" s="37">
        <v>4209</v>
      </c>
      <c r="D59" s="37"/>
      <c r="E59" s="38" t="s">
        <v>1178</v>
      </c>
      <c r="F59" s="59" t="s">
        <v>1179</v>
      </c>
      <c r="G59" s="59"/>
      <c r="H59" s="183"/>
      <c r="I59" s="184">
        <v>40.5</v>
      </c>
      <c r="J59" s="184">
        <f t="shared" si="4"/>
        <v>49.004999999999995</v>
      </c>
      <c r="K59" s="100"/>
      <c r="L59" s="345">
        <v>41</v>
      </c>
      <c r="N59" s="5"/>
      <c r="O59" s="163"/>
      <c r="P59" s="186"/>
      <c r="Q59" s="5"/>
      <c r="R59" s="163"/>
      <c r="S59" s="163"/>
      <c r="T59" s="5"/>
    </row>
    <row r="60" spans="1:20" ht="12.75">
      <c r="A60" s="344">
        <v>141159160</v>
      </c>
      <c r="B60" s="344" t="s">
        <v>112</v>
      </c>
      <c r="C60" s="37">
        <v>2978</v>
      </c>
      <c r="D60" s="37"/>
      <c r="E60" s="38" t="s">
        <v>1180</v>
      </c>
      <c r="F60" s="59" t="s">
        <v>1181</v>
      </c>
      <c r="G60" s="59"/>
      <c r="H60" s="183"/>
      <c r="I60" s="184">
        <v>33.5</v>
      </c>
      <c r="J60" s="184">
        <f t="shared" si="4"/>
        <v>40.535</v>
      </c>
      <c r="K60" s="100"/>
      <c r="L60" s="345">
        <v>41</v>
      </c>
      <c r="N60" s="5"/>
      <c r="O60" s="163"/>
      <c r="P60" s="186"/>
      <c r="Q60" s="5"/>
      <c r="R60" s="163"/>
      <c r="S60" s="163"/>
      <c r="T60" s="5"/>
    </row>
    <row r="61" spans="1:20" ht="12.75">
      <c r="A61" s="344">
        <v>141159100</v>
      </c>
      <c r="B61" s="344" t="s">
        <v>112</v>
      </c>
      <c r="C61" s="37">
        <v>1536</v>
      </c>
      <c r="D61" s="37"/>
      <c r="E61" s="38" t="s">
        <v>1182</v>
      </c>
      <c r="F61" s="120" t="s">
        <v>1183</v>
      </c>
      <c r="G61" s="120"/>
      <c r="H61" s="183"/>
      <c r="I61" s="184">
        <v>21</v>
      </c>
      <c r="J61" s="184">
        <f t="shared" si="4"/>
        <v>25.41</v>
      </c>
      <c r="K61" s="100"/>
      <c r="L61" s="345">
        <v>41</v>
      </c>
      <c r="N61" s="5"/>
      <c r="O61" s="163"/>
      <c r="P61" s="186"/>
      <c r="Q61" s="5"/>
      <c r="R61" s="163"/>
      <c r="S61" s="163"/>
      <c r="T61" s="5"/>
    </row>
    <row r="62" spans="1:20" ht="12.75">
      <c r="A62" s="344">
        <v>141159110</v>
      </c>
      <c r="B62" s="344" t="s">
        <v>112</v>
      </c>
      <c r="C62" s="37">
        <v>536</v>
      </c>
      <c r="D62" s="37"/>
      <c r="E62" s="38" t="s">
        <v>1184</v>
      </c>
      <c r="F62" s="59" t="s">
        <v>1185</v>
      </c>
      <c r="G62" s="59"/>
      <c r="H62" s="183"/>
      <c r="I62" s="184">
        <v>26</v>
      </c>
      <c r="J62" s="184">
        <f t="shared" si="4"/>
        <v>31.46</v>
      </c>
      <c r="K62" s="100"/>
      <c r="L62" s="345">
        <v>41</v>
      </c>
      <c r="N62" s="5"/>
      <c r="O62" s="163"/>
      <c r="P62" s="186"/>
      <c r="Q62" s="5"/>
      <c r="R62" s="163"/>
      <c r="S62" s="163"/>
      <c r="T62" s="5"/>
    </row>
    <row r="63" spans="1:20" ht="12.75">
      <c r="A63" s="344">
        <v>141159135</v>
      </c>
      <c r="B63" s="344" t="s">
        <v>112</v>
      </c>
      <c r="C63" s="37">
        <v>976</v>
      </c>
      <c r="D63" s="37"/>
      <c r="E63" s="38" t="s">
        <v>1186</v>
      </c>
      <c r="F63" s="59" t="s">
        <v>1187</v>
      </c>
      <c r="G63" s="59"/>
      <c r="H63" s="183"/>
      <c r="I63" s="184">
        <v>30</v>
      </c>
      <c r="J63" s="184">
        <f t="shared" si="4"/>
        <v>36.3</v>
      </c>
      <c r="K63" s="100"/>
      <c r="L63" s="345">
        <v>41</v>
      </c>
      <c r="N63" s="5"/>
      <c r="O63" s="163"/>
      <c r="P63" s="186"/>
      <c r="Q63" s="5"/>
      <c r="R63" s="163"/>
      <c r="S63" s="163"/>
      <c r="T63" s="5"/>
    </row>
    <row r="64" spans="1:20" ht="12.75">
      <c r="A64" s="27"/>
      <c r="B64" s="28"/>
      <c r="C64" s="28"/>
      <c r="D64" s="28"/>
      <c r="E64" s="29" t="s">
        <v>1188</v>
      </c>
      <c r="F64" s="30"/>
      <c r="G64" s="31"/>
      <c r="I64" s="47"/>
      <c r="J64" s="48"/>
      <c r="L64" s="49"/>
      <c r="N64" s="5"/>
      <c r="O64" s="163"/>
      <c r="P64" s="50"/>
      <c r="Q64" s="5"/>
      <c r="R64" s="163"/>
      <c r="S64" s="163"/>
      <c r="T64" s="5"/>
    </row>
    <row r="65" spans="1:20" ht="12.75">
      <c r="A65" s="344">
        <v>142171000</v>
      </c>
      <c r="B65" s="344" t="s">
        <v>112</v>
      </c>
      <c r="C65" s="37">
        <v>3279</v>
      </c>
      <c r="D65" s="37"/>
      <c r="E65" s="38" t="s">
        <v>1189</v>
      </c>
      <c r="F65" s="59" t="s">
        <v>1190</v>
      </c>
      <c r="G65" s="59"/>
      <c r="H65" s="183"/>
      <c r="I65" s="184">
        <v>222</v>
      </c>
      <c r="J65" s="184">
        <f aca="true" t="shared" si="5" ref="J65:J72">+I65*1.21</f>
        <v>268.62</v>
      </c>
      <c r="K65" s="100"/>
      <c r="L65" s="345">
        <v>42</v>
      </c>
      <c r="N65" s="5"/>
      <c r="O65" s="163"/>
      <c r="P65" s="186"/>
      <c r="Q65" s="5"/>
      <c r="R65" s="163"/>
      <c r="S65" s="163"/>
      <c r="T65" s="5"/>
    </row>
    <row r="66" spans="1:20" ht="12.75">
      <c r="A66" s="344">
        <v>142171010</v>
      </c>
      <c r="B66" s="344" t="s">
        <v>112</v>
      </c>
      <c r="C66" s="37">
        <v>4032</v>
      </c>
      <c r="D66" s="37"/>
      <c r="E66" s="38" t="s">
        <v>1191</v>
      </c>
      <c r="F66" s="59" t="s">
        <v>1192</v>
      </c>
      <c r="G66" s="59"/>
      <c r="H66" s="183"/>
      <c r="I66" s="184">
        <v>212</v>
      </c>
      <c r="J66" s="184">
        <f t="shared" si="5"/>
        <v>256.52</v>
      </c>
      <c r="K66" s="100"/>
      <c r="L66" s="345">
        <v>42</v>
      </c>
      <c r="N66" s="5"/>
      <c r="O66" s="163"/>
      <c r="P66" s="186"/>
      <c r="Q66" s="5"/>
      <c r="R66" s="163"/>
      <c r="S66" s="163"/>
      <c r="T66" s="5"/>
    </row>
    <row r="67" spans="1:20" ht="12.75">
      <c r="A67" s="344">
        <v>142171015</v>
      </c>
      <c r="B67" s="344" t="s">
        <v>112</v>
      </c>
      <c r="C67" s="37">
        <v>3280</v>
      </c>
      <c r="D67" s="37"/>
      <c r="E67" s="38" t="s">
        <v>1193</v>
      </c>
      <c r="F67" s="59" t="s">
        <v>1194</v>
      </c>
      <c r="G67" s="59"/>
      <c r="H67" s="183"/>
      <c r="I67" s="184">
        <v>186</v>
      </c>
      <c r="J67" s="184">
        <f t="shared" si="5"/>
        <v>225.06</v>
      </c>
      <c r="K67" s="100"/>
      <c r="L67" s="345">
        <v>42</v>
      </c>
      <c r="N67" s="5"/>
      <c r="O67" s="163"/>
      <c r="P67" s="186"/>
      <c r="Q67" s="5"/>
      <c r="R67" s="163"/>
      <c r="S67" s="163"/>
      <c r="T67" s="5"/>
    </row>
    <row r="68" spans="1:20" ht="12.75">
      <c r="A68" s="344">
        <v>142172020</v>
      </c>
      <c r="B68" s="344" t="s">
        <v>112</v>
      </c>
      <c r="C68" s="37">
        <v>3281</v>
      </c>
      <c r="D68" s="37"/>
      <c r="E68" s="38" t="s">
        <v>1195</v>
      </c>
      <c r="F68" s="59" t="s">
        <v>1196</v>
      </c>
      <c r="G68" s="59"/>
      <c r="H68" s="183"/>
      <c r="I68" s="184">
        <v>152</v>
      </c>
      <c r="J68" s="184">
        <f t="shared" si="5"/>
        <v>183.92</v>
      </c>
      <c r="K68" s="100"/>
      <c r="L68" s="345">
        <v>42</v>
      </c>
      <c r="N68" s="5"/>
      <c r="O68" s="163"/>
      <c r="P68" s="186"/>
      <c r="Q68" s="5"/>
      <c r="R68" s="163"/>
      <c r="S68" s="163"/>
      <c r="T68" s="5"/>
    </row>
    <row r="69" spans="1:20" ht="12.75">
      <c r="A69" s="344">
        <v>142172025</v>
      </c>
      <c r="B69" s="344" t="s">
        <v>112</v>
      </c>
      <c r="C69" s="37">
        <v>3282</v>
      </c>
      <c r="D69" s="37"/>
      <c r="E69" s="38" t="s">
        <v>1197</v>
      </c>
      <c r="F69" s="59" t="s">
        <v>1198</v>
      </c>
      <c r="G69" s="59"/>
      <c r="H69" s="183"/>
      <c r="I69" s="184">
        <v>167</v>
      </c>
      <c r="J69" s="184">
        <f t="shared" si="5"/>
        <v>202.07</v>
      </c>
      <c r="K69" s="100"/>
      <c r="L69" s="345">
        <v>42</v>
      </c>
      <c r="N69" s="5"/>
      <c r="O69" s="163"/>
      <c r="P69" s="186"/>
      <c r="Q69" s="5"/>
      <c r="R69" s="163"/>
      <c r="S69" s="163"/>
      <c r="T69" s="5"/>
    </row>
    <row r="70" spans="1:20" ht="12.75">
      <c r="A70" s="344">
        <v>142172030</v>
      </c>
      <c r="B70" s="344" t="s">
        <v>112</v>
      </c>
      <c r="C70" s="37">
        <v>3283</v>
      </c>
      <c r="D70" s="37"/>
      <c r="E70" s="38" t="s">
        <v>1199</v>
      </c>
      <c r="F70" s="59" t="s">
        <v>1200</v>
      </c>
      <c r="G70" s="59"/>
      <c r="H70" s="183"/>
      <c r="I70" s="184">
        <v>212</v>
      </c>
      <c r="J70" s="184">
        <f t="shared" si="5"/>
        <v>256.52</v>
      </c>
      <c r="K70" s="100"/>
      <c r="L70" s="345">
        <v>42</v>
      </c>
      <c r="N70" s="5"/>
      <c r="O70" s="163"/>
      <c r="P70" s="186"/>
      <c r="Q70" s="5"/>
      <c r="R70" s="163"/>
      <c r="S70" s="163"/>
      <c r="T70" s="5"/>
    </row>
    <row r="71" spans="1:20" ht="12.75">
      <c r="A71" s="344">
        <v>142172035</v>
      </c>
      <c r="B71" s="344" t="s">
        <v>112</v>
      </c>
      <c r="C71" s="37">
        <v>3284</v>
      </c>
      <c r="D71" s="37"/>
      <c r="E71" s="38" t="s">
        <v>1201</v>
      </c>
      <c r="F71" s="59" t="s">
        <v>1202</v>
      </c>
      <c r="G71" s="59"/>
      <c r="H71" s="183"/>
      <c r="I71" s="184">
        <v>197</v>
      </c>
      <c r="J71" s="184">
        <f t="shared" si="5"/>
        <v>238.37</v>
      </c>
      <c r="K71" s="100"/>
      <c r="L71" s="345">
        <v>42</v>
      </c>
      <c r="N71" s="5"/>
      <c r="O71" s="163"/>
      <c r="P71" s="186"/>
      <c r="Q71" s="5"/>
      <c r="R71" s="163"/>
      <c r="S71" s="163"/>
      <c r="T71" s="5"/>
    </row>
    <row r="72" spans="1:20" ht="12.75">
      <c r="A72" s="344">
        <v>142172040</v>
      </c>
      <c r="B72" s="344" t="s">
        <v>112</v>
      </c>
      <c r="C72" s="37">
        <v>3285</v>
      </c>
      <c r="D72" s="37"/>
      <c r="E72" s="38" t="s">
        <v>1203</v>
      </c>
      <c r="F72" s="59" t="s">
        <v>1204</v>
      </c>
      <c r="G72" s="59"/>
      <c r="H72" s="183"/>
      <c r="I72" s="184">
        <v>280</v>
      </c>
      <c r="J72" s="184">
        <f t="shared" si="5"/>
        <v>338.8</v>
      </c>
      <c r="K72" s="100"/>
      <c r="L72" s="345">
        <v>42</v>
      </c>
      <c r="N72" s="5"/>
      <c r="O72" s="163"/>
      <c r="P72" s="186"/>
      <c r="Q72" s="5"/>
      <c r="R72" s="163"/>
      <c r="S72" s="163"/>
      <c r="T72" s="5"/>
    </row>
    <row r="73" spans="1:20" ht="12.75">
      <c r="A73" s="27"/>
      <c r="B73" s="28"/>
      <c r="C73" s="28"/>
      <c r="D73" s="28"/>
      <c r="E73" s="29" t="s">
        <v>1205</v>
      </c>
      <c r="F73" s="30"/>
      <c r="G73" s="31"/>
      <c r="I73" s="47"/>
      <c r="J73" s="48"/>
      <c r="L73" s="49"/>
      <c r="N73" s="5"/>
      <c r="O73" s="163"/>
      <c r="P73" s="50"/>
      <c r="Q73" s="5"/>
      <c r="R73" s="163"/>
      <c r="S73" s="163"/>
      <c r="T73" s="5"/>
    </row>
    <row r="74" spans="1:20" ht="12.75">
      <c r="A74" s="344">
        <v>142179100</v>
      </c>
      <c r="B74" s="344" t="s">
        <v>112</v>
      </c>
      <c r="C74" s="37">
        <v>3703</v>
      </c>
      <c r="D74" s="37"/>
      <c r="E74" s="38" t="s">
        <v>1206</v>
      </c>
      <c r="F74" s="59" t="s">
        <v>1207</v>
      </c>
      <c r="G74" s="59"/>
      <c r="H74" s="183"/>
      <c r="I74" s="184">
        <v>21</v>
      </c>
      <c r="J74" s="184">
        <f aca="true" t="shared" si="6" ref="J74:J86">+I74*1.21</f>
        <v>25.41</v>
      </c>
      <c r="K74" s="100"/>
      <c r="L74" s="345">
        <v>42</v>
      </c>
      <c r="N74" s="5"/>
      <c r="O74" s="163"/>
      <c r="P74" s="186"/>
      <c r="Q74" s="5"/>
      <c r="R74" s="163"/>
      <c r="S74" s="163"/>
      <c r="T74" s="5"/>
    </row>
    <row r="75" spans="1:20" ht="12.75">
      <c r="A75" s="344">
        <v>142179105</v>
      </c>
      <c r="B75" s="344" t="s">
        <v>112</v>
      </c>
      <c r="C75" s="37">
        <v>3711</v>
      </c>
      <c r="D75" s="37"/>
      <c r="E75" s="38" t="s">
        <v>1208</v>
      </c>
      <c r="F75" s="59" t="s">
        <v>1209</v>
      </c>
      <c r="G75" s="59"/>
      <c r="H75" s="183"/>
      <c r="I75" s="184">
        <v>28</v>
      </c>
      <c r="J75" s="184">
        <f t="shared" si="6"/>
        <v>33.879999999999995</v>
      </c>
      <c r="K75" s="100"/>
      <c r="L75" s="345">
        <v>42</v>
      </c>
      <c r="N75" s="5"/>
      <c r="O75" s="163"/>
      <c r="P75" s="186"/>
      <c r="Q75" s="5"/>
      <c r="R75" s="163"/>
      <c r="S75" s="163"/>
      <c r="T75" s="5"/>
    </row>
    <row r="76" spans="1:20" ht="12.75">
      <c r="A76" s="344">
        <v>142179110</v>
      </c>
      <c r="B76" s="344" t="s">
        <v>112</v>
      </c>
      <c r="C76" s="37">
        <v>3757</v>
      </c>
      <c r="D76" s="37"/>
      <c r="E76" s="38" t="s">
        <v>1210</v>
      </c>
      <c r="F76" s="59" t="s">
        <v>1211</v>
      </c>
      <c r="G76" s="59"/>
      <c r="H76" s="183"/>
      <c r="I76" s="184">
        <v>58</v>
      </c>
      <c r="J76" s="184">
        <f t="shared" si="6"/>
        <v>70.17999999999999</v>
      </c>
      <c r="K76" s="100"/>
      <c r="L76" s="345">
        <v>42</v>
      </c>
      <c r="N76" s="5"/>
      <c r="O76" s="163"/>
      <c r="P76" s="186"/>
      <c r="Q76" s="5"/>
      <c r="R76" s="163"/>
      <c r="S76" s="163"/>
      <c r="T76" s="5"/>
    </row>
    <row r="77" spans="1:20" ht="12.75">
      <c r="A77" s="344">
        <v>142179120</v>
      </c>
      <c r="B77" s="344" t="s">
        <v>112</v>
      </c>
      <c r="C77" s="37">
        <v>3704</v>
      </c>
      <c r="D77" s="37"/>
      <c r="E77" s="38" t="s">
        <v>1212</v>
      </c>
      <c r="F77" s="59" t="s">
        <v>1213</v>
      </c>
      <c r="G77" s="59"/>
      <c r="H77" s="183"/>
      <c r="I77" s="184">
        <v>33.5</v>
      </c>
      <c r="J77" s="184">
        <f t="shared" si="6"/>
        <v>40.535</v>
      </c>
      <c r="K77" s="100"/>
      <c r="L77" s="345">
        <v>42</v>
      </c>
      <c r="N77" s="5"/>
      <c r="O77" s="163"/>
      <c r="P77" s="186"/>
      <c r="Q77" s="5"/>
      <c r="R77" s="163"/>
      <c r="S77" s="163"/>
      <c r="T77" s="5"/>
    </row>
    <row r="78" spans="1:20" ht="12.75">
      <c r="A78" s="344">
        <v>142179125</v>
      </c>
      <c r="B78" s="344" t="s">
        <v>112</v>
      </c>
      <c r="C78" s="37">
        <v>3712</v>
      </c>
      <c r="D78" s="37"/>
      <c r="E78" s="38" t="s">
        <v>1214</v>
      </c>
      <c r="F78" s="59" t="s">
        <v>1215</v>
      </c>
      <c r="G78" s="59"/>
      <c r="H78" s="183"/>
      <c r="I78" s="184">
        <v>55</v>
      </c>
      <c r="J78" s="184">
        <f t="shared" si="6"/>
        <v>66.55</v>
      </c>
      <c r="K78" s="100"/>
      <c r="L78" s="345">
        <v>42</v>
      </c>
      <c r="N78" s="5"/>
      <c r="O78" s="163"/>
      <c r="P78" s="186"/>
      <c r="Q78" s="5"/>
      <c r="R78" s="163"/>
      <c r="S78" s="163"/>
      <c r="T78" s="5"/>
    </row>
    <row r="79" spans="1:20" ht="12.75">
      <c r="A79" s="344">
        <v>142179115</v>
      </c>
      <c r="B79" s="344" t="s">
        <v>112</v>
      </c>
      <c r="C79" s="37">
        <v>3832</v>
      </c>
      <c r="D79" s="37"/>
      <c r="E79" s="38" t="s">
        <v>1216</v>
      </c>
      <c r="F79" s="59" t="s">
        <v>1217</v>
      </c>
      <c r="G79" s="59"/>
      <c r="H79" s="183"/>
      <c r="I79" s="184">
        <v>89</v>
      </c>
      <c r="J79" s="184">
        <f t="shared" si="6"/>
        <v>107.69</v>
      </c>
      <c r="K79" s="100"/>
      <c r="L79" s="345">
        <v>42</v>
      </c>
      <c r="N79" s="5"/>
      <c r="O79" s="163"/>
      <c r="P79" s="186"/>
      <c r="Q79" s="5"/>
      <c r="R79" s="163"/>
      <c r="S79" s="163"/>
      <c r="T79" s="5"/>
    </row>
    <row r="80" spans="1:20" ht="12.75">
      <c r="A80" s="344">
        <v>142179025</v>
      </c>
      <c r="B80" s="344" t="s">
        <v>112</v>
      </c>
      <c r="C80" s="37">
        <v>3288</v>
      </c>
      <c r="D80" s="37"/>
      <c r="E80" s="38" t="s">
        <v>1218</v>
      </c>
      <c r="F80" s="59" t="s">
        <v>1219</v>
      </c>
      <c r="G80" s="59"/>
      <c r="H80" s="183"/>
      <c r="I80" s="184">
        <v>33.5</v>
      </c>
      <c r="J80" s="184">
        <f t="shared" si="6"/>
        <v>40.535</v>
      </c>
      <c r="K80" s="100"/>
      <c r="L80" s="345">
        <v>42</v>
      </c>
      <c r="N80" s="5"/>
      <c r="O80" s="163"/>
      <c r="P80" s="186"/>
      <c r="Q80" s="5"/>
      <c r="R80" s="163"/>
      <c r="S80" s="163"/>
      <c r="T80" s="5"/>
    </row>
    <row r="81" spans="1:20" ht="12.75">
      <c r="A81" s="344">
        <v>142179185</v>
      </c>
      <c r="B81" s="344" t="s">
        <v>112</v>
      </c>
      <c r="C81" s="37">
        <v>3287</v>
      </c>
      <c r="D81" s="37"/>
      <c r="E81" s="38" t="s">
        <v>1220</v>
      </c>
      <c r="F81" s="59" t="s">
        <v>1221</v>
      </c>
      <c r="G81" s="59"/>
      <c r="H81" s="183"/>
      <c r="I81" s="184">
        <v>31</v>
      </c>
      <c r="J81" s="184">
        <f t="shared" si="6"/>
        <v>37.51</v>
      </c>
      <c r="K81" s="100"/>
      <c r="L81" s="345">
        <v>42</v>
      </c>
      <c r="N81" s="5"/>
      <c r="O81" s="163"/>
      <c r="P81" s="186"/>
      <c r="Q81" s="5"/>
      <c r="R81" s="163"/>
      <c r="S81" s="163"/>
      <c r="T81" s="5"/>
    </row>
    <row r="82" spans="1:20" ht="12.75">
      <c r="A82" s="344">
        <v>142179035</v>
      </c>
      <c r="B82" s="344" t="s">
        <v>112</v>
      </c>
      <c r="C82" s="37">
        <v>3289</v>
      </c>
      <c r="D82" s="37"/>
      <c r="E82" s="38" t="s">
        <v>1174</v>
      </c>
      <c r="F82" s="59" t="s">
        <v>1222</v>
      </c>
      <c r="G82" s="59"/>
      <c r="H82" s="183"/>
      <c r="I82" s="184">
        <v>27</v>
      </c>
      <c r="J82" s="184">
        <f t="shared" si="6"/>
        <v>32.67</v>
      </c>
      <c r="K82" s="100"/>
      <c r="L82" s="345">
        <v>42</v>
      </c>
      <c r="N82" s="5"/>
      <c r="O82" s="163"/>
      <c r="P82" s="186"/>
      <c r="Q82" s="5"/>
      <c r="R82" s="163"/>
      <c r="S82" s="163"/>
      <c r="T82" s="5"/>
    </row>
    <row r="83" spans="1:20" ht="12.75">
      <c r="A83" s="347">
        <v>142161030</v>
      </c>
      <c r="B83" s="344" t="s">
        <v>112</v>
      </c>
      <c r="C83" s="348">
        <v>4733</v>
      </c>
      <c r="D83" s="348"/>
      <c r="E83" s="349" t="s">
        <v>1223</v>
      </c>
      <c r="F83" s="357" t="s">
        <v>1224</v>
      </c>
      <c r="G83" s="357"/>
      <c r="H83" s="183"/>
      <c r="I83" s="184">
        <v>201</v>
      </c>
      <c r="J83" s="184">
        <f t="shared" si="6"/>
        <v>243.20999999999998</v>
      </c>
      <c r="K83" s="100"/>
      <c r="L83" s="345">
        <v>42</v>
      </c>
      <c r="N83" s="5"/>
      <c r="O83" s="163"/>
      <c r="P83" s="186"/>
      <c r="Q83" s="5"/>
      <c r="R83" s="163"/>
      <c r="S83" s="163"/>
      <c r="T83" s="5"/>
    </row>
    <row r="84" spans="1:20" ht="12.75">
      <c r="A84" s="344">
        <v>142179169</v>
      </c>
      <c r="B84" s="344" t="s">
        <v>112</v>
      </c>
      <c r="C84" s="37">
        <v>4239</v>
      </c>
      <c r="D84" s="37"/>
      <c r="E84" s="38" t="s">
        <v>1225</v>
      </c>
      <c r="F84" s="59" t="s">
        <v>1226</v>
      </c>
      <c r="G84" s="59"/>
      <c r="H84" s="183"/>
      <c r="I84" s="184">
        <v>55</v>
      </c>
      <c r="J84" s="184">
        <f t="shared" si="6"/>
        <v>66.55</v>
      </c>
      <c r="K84" s="100"/>
      <c r="L84" s="345">
        <v>42</v>
      </c>
      <c r="N84" s="5"/>
      <c r="O84" s="163"/>
      <c r="P84" s="186"/>
      <c r="Q84" s="5"/>
      <c r="R84" s="163"/>
      <c r="S84" s="163"/>
      <c r="T84" s="5"/>
    </row>
    <row r="85" spans="1:20" ht="12.75">
      <c r="A85" s="344">
        <v>142179170</v>
      </c>
      <c r="B85" s="344" t="s">
        <v>112</v>
      </c>
      <c r="C85" s="37">
        <v>4240</v>
      </c>
      <c r="D85" s="37"/>
      <c r="E85" s="38" t="s">
        <v>1227</v>
      </c>
      <c r="F85" s="59" t="s">
        <v>1228</v>
      </c>
      <c r="G85" s="59"/>
      <c r="H85" s="183"/>
      <c r="I85" s="184">
        <v>55</v>
      </c>
      <c r="J85" s="184">
        <f t="shared" si="6"/>
        <v>66.55</v>
      </c>
      <c r="K85" s="100"/>
      <c r="L85" s="345">
        <v>42</v>
      </c>
      <c r="N85" s="5"/>
      <c r="O85" s="163"/>
      <c r="P85" s="186"/>
      <c r="Q85" s="5"/>
      <c r="R85" s="163"/>
      <c r="S85" s="163"/>
      <c r="T85" s="5"/>
    </row>
    <row r="86" spans="1:20" ht="12.75">
      <c r="A86" s="344">
        <v>142179167</v>
      </c>
      <c r="B86" s="344" t="s">
        <v>112</v>
      </c>
      <c r="C86" s="37">
        <v>4237</v>
      </c>
      <c r="D86" s="37"/>
      <c r="E86" s="38" t="s">
        <v>1229</v>
      </c>
      <c r="F86" s="59" t="s">
        <v>1230</v>
      </c>
      <c r="G86" s="59"/>
      <c r="H86" s="183"/>
      <c r="I86" s="184">
        <v>60</v>
      </c>
      <c r="J86" s="184">
        <f t="shared" si="6"/>
        <v>72.6</v>
      </c>
      <c r="K86" s="100"/>
      <c r="L86" s="345">
        <v>42</v>
      </c>
      <c r="N86" s="5"/>
      <c r="O86" s="163"/>
      <c r="P86" s="186"/>
      <c r="Q86" s="5"/>
      <c r="R86" s="163"/>
      <c r="S86" s="163"/>
      <c r="T86" s="5"/>
    </row>
    <row r="87" spans="1:20" ht="12.75">
      <c r="A87" s="27"/>
      <c r="B87" s="28"/>
      <c r="C87" s="28"/>
      <c r="D87" s="28"/>
      <c r="E87" s="29" t="s">
        <v>1231</v>
      </c>
      <c r="F87" s="30"/>
      <c r="G87" s="31"/>
      <c r="I87" s="47"/>
      <c r="J87" s="48"/>
      <c r="L87" s="49"/>
      <c r="N87" s="5"/>
      <c r="O87" s="163"/>
      <c r="P87" s="50"/>
      <c r="Q87" s="5"/>
      <c r="R87" s="163"/>
      <c r="S87" s="163"/>
      <c r="T87" s="5"/>
    </row>
    <row r="88" spans="1:20" ht="12.75">
      <c r="A88" s="344">
        <v>143181000</v>
      </c>
      <c r="B88" s="344" t="s">
        <v>112</v>
      </c>
      <c r="C88" s="37">
        <v>2857</v>
      </c>
      <c r="D88" s="37"/>
      <c r="E88" s="38" t="s">
        <v>1232</v>
      </c>
      <c r="F88" s="59" t="s">
        <v>1233</v>
      </c>
      <c r="G88" s="59"/>
      <c r="H88" s="183"/>
      <c r="I88" s="184">
        <v>1295</v>
      </c>
      <c r="J88" s="184">
        <f aca="true" t="shared" si="7" ref="J88:J97">+I88*1.21</f>
        <v>1566.95</v>
      </c>
      <c r="K88" s="100"/>
      <c r="L88" s="345">
        <v>43</v>
      </c>
      <c r="N88" s="5"/>
      <c r="O88" s="163"/>
      <c r="P88" s="186"/>
      <c r="Q88" s="5"/>
      <c r="R88" s="163"/>
      <c r="S88" s="163"/>
      <c r="T88" s="5"/>
    </row>
    <row r="89" spans="1:20" ht="12.75">
      <c r="A89" s="344">
        <v>143181005</v>
      </c>
      <c r="B89" s="344" t="s">
        <v>112</v>
      </c>
      <c r="C89" s="37">
        <v>2872</v>
      </c>
      <c r="D89" s="37"/>
      <c r="E89" s="38" t="s">
        <v>1234</v>
      </c>
      <c r="F89" s="59" t="s">
        <v>1235</v>
      </c>
      <c r="G89" s="59"/>
      <c r="H89" s="183"/>
      <c r="I89" s="184">
        <v>1345</v>
      </c>
      <c r="J89" s="184">
        <f t="shared" si="7"/>
        <v>1627.45</v>
      </c>
      <c r="K89" s="100"/>
      <c r="L89" s="345">
        <v>43</v>
      </c>
      <c r="N89" s="5"/>
      <c r="O89" s="163"/>
      <c r="P89" s="186"/>
      <c r="Q89" s="5"/>
      <c r="R89" s="163"/>
      <c r="S89" s="163"/>
      <c r="T89" s="5"/>
    </row>
    <row r="90" spans="1:20" ht="12.75">
      <c r="A90" s="344">
        <v>143181010</v>
      </c>
      <c r="B90" s="344" t="s">
        <v>112</v>
      </c>
      <c r="C90" s="37">
        <v>2645</v>
      </c>
      <c r="D90" s="37"/>
      <c r="E90" s="38" t="s">
        <v>1236</v>
      </c>
      <c r="F90" s="59" t="s">
        <v>1237</v>
      </c>
      <c r="G90" s="59"/>
      <c r="H90" s="183"/>
      <c r="I90" s="184">
        <v>1236</v>
      </c>
      <c r="J90" s="184">
        <f t="shared" si="7"/>
        <v>1495.56</v>
      </c>
      <c r="K90" s="100"/>
      <c r="L90" s="345">
        <v>43</v>
      </c>
      <c r="N90" s="5"/>
      <c r="O90" s="163"/>
      <c r="P90" s="186"/>
      <c r="Q90" s="5"/>
      <c r="R90" s="163"/>
      <c r="S90" s="163"/>
      <c r="T90" s="5"/>
    </row>
    <row r="91" spans="1:20" ht="12.75">
      <c r="A91" s="344">
        <v>143181015</v>
      </c>
      <c r="B91" s="344" t="s">
        <v>112</v>
      </c>
      <c r="C91" s="37">
        <v>3109</v>
      </c>
      <c r="D91" s="37"/>
      <c r="E91" s="38" t="s">
        <v>1238</v>
      </c>
      <c r="F91" s="59" t="s">
        <v>1239</v>
      </c>
      <c r="G91" s="59"/>
      <c r="H91" s="183"/>
      <c r="I91" s="184">
        <v>1295</v>
      </c>
      <c r="J91" s="184">
        <f t="shared" si="7"/>
        <v>1566.95</v>
      </c>
      <c r="K91" s="100"/>
      <c r="L91" s="345">
        <v>43</v>
      </c>
      <c r="N91" s="5"/>
      <c r="O91" s="163"/>
      <c r="P91" s="186"/>
      <c r="Q91" s="5"/>
      <c r="R91" s="163"/>
      <c r="S91" s="163"/>
      <c r="T91" s="5"/>
    </row>
    <row r="92" spans="1:20" ht="12.75">
      <c r="A92" s="344">
        <v>143181020</v>
      </c>
      <c r="B92" s="344" t="s">
        <v>112</v>
      </c>
      <c r="C92" s="37">
        <v>3148</v>
      </c>
      <c r="D92" s="37"/>
      <c r="E92" s="38" t="s">
        <v>1240</v>
      </c>
      <c r="F92" s="59" t="s">
        <v>1241</v>
      </c>
      <c r="G92" s="59"/>
      <c r="H92" s="183"/>
      <c r="I92" s="184">
        <v>1319</v>
      </c>
      <c r="J92" s="184">
        <f t="shared" si="7"/>
        <v>1595.99</v>
      </c>
      <c r="K92" s="100"/>
      <c r="L92" s="345">
        <v>43</v>
      </c>
      <c r="N92" s="5"/>
      <c r="O92" s="163"/>
      <c r="P92" s="186"/>
      <c r="Q92" s="5"/>
      <c r="R92" s="163"/>
      <c r="S92" s="163"/>
      <c r="T92" s="5"/>
    </row>
    <row r="93" spans="1:20" ht="12.75">
      <c r="A93" s="344">
        <v>143181025</v>
      </c>
      <c r="B93" s="344" t="s">
        <v>112</v>
      </c>
      <c r="C93" s="37">
        <v>3149</v>
      </c>
      <c r="D93" s="37"/>
      <c r="E93" s="38" t="s">
        <v>1242</v>
      </c>
      <c r="F93" s="59" t="s">
        <v>1243</v>
      </c>
      <c r="G93" s="59"/>
      <c r="H93" s="183"/>
      <c r="I93" s="184">
        <v>1718</v>
      </c>
      <c r="J93" s="184">
        <f t="shared" si="7"/>
        <v>2078.7799999999997</v>
      </c>
      <c r="K93" s="100"/>
      <c r="L93" s="345">
        <v>43</v>
      </c>
      <c r="N93" s="5"/>
      <c r="O93" s="163"/>
      <c r="P93" s="186"/>
      <c r="Q93" s="5"/>
      <c r="R93" s="163"/>
      <c r="S93" s="163"/>
      <c r="T93" s="5"/>
    </row>
    <row r="94" spans="1:20" ht="12.75">
      <c r="A94" s="347">
        <v>143181030</v>
      </c>
      <c r="B94" s="344" t="s">
        <v>112</v>
      </c>
      <c r="C94" s="348">
        <v>3004</v>
      </c>
      <c r="D94" s="348"/>
      <c r="E94" s="349" t="s">
        <v>1244</v>
      </c>
      <c r="F94" s="357" t="s">
        <v>1245</v>
      </c>
      <c r="G94" s="357"/>
      <c r="H94" s="183"/>
      <c r="I94" s="184">
        <v>2908</v>
      </c>
      <c r="J94" s="184">
        <f t="shared" si="7"/>
        <v>3518.68</v>
      </c>
      <c r="K94" s="100"/>
      <c r="L94" s="345">
        <v>43</v>
      </c>
      <c r="N94" s="5"/>
      <c r="O94" s="163"/>
      <c r="P94" s="186"/>
      <c r="Q94" s="5"/>
      <c r="R94" s="163"/>
      <c r="S94" s="163"/>
      <c r="T94" s="5"/>
    </row>
    <row r="95" spans="1:20" ht="12.75">
      <c r="A95" s="347">
        <v>143181031</v>
      </c>
      <c r="B95" s="344" t="s">
        <v>112</v>
      </c>
      <c r="C95" s="348">
        <v>4927</v>
      </c>
      <c r="D95" s="348"/>
      <c r="E95" s="349" t="s">
        <v>1246</v>
      </c>
      <c r="F95" s="357" t="s">
        <v>1245</v>
      </c>
      <c r="G95" s="357"/>
      <c r="H95" s="183"/>
      <c r="I95" s="184">
        <v>2908</v>
      </c>
      <c r="J95" s="184">
        <f t="shared" si="7"/>
        <v>3518.68</v>
      </c>
      <c r="K95" s="100"/>
      <c r="L95" s="345">
        <v>43</v>
      </c>
      <c r="N95" s="5"/>
      <c r="O95" s="163"/>
      <c r="P95" s="186"/>
      <c r="Q95" s="5"/>
      <c r="R95" s="163"/>
      <c r="S95" s="163"/>
      <c r="T95" s="5"/>
    </row>
    <row r="96" spans="1:20" ht="12.75">
      <c r="A96" s="344">
        <v>143181035</v>
      </c>
      <c r="B96" s="344" t="s">
        <v>112</v>
      </c>
      <c r="C96" s="37">
        <v>1511</v>
      </c>
      <c r="D96" s="37"/>
      <c r="E96" s="38" t="s">
        <v>1247</v>
      </c>
      <c r="F96" s="59" t="s">
        <v>1248</v>
      </c>
      <c r="G96" s="59"/>
      <c r="H96" s="183"/>
      <c r="I96" s="184">
        <v>920</v>
      </c>
      <c r="J96" s="184">
        <f t="shared" si="7"/>
        <v>1113.2</v>
      </c>
      <c r="K96" s="100"/>
      <c r="L96" s="345">
        <v>43</v>
      </c>
      <c r="N96" s="5"/>
      <c r="O96" s="163"/>
      <c r="P96" s="186"/>
      <c r="Q96" s="5"/>
      <c r="R96" s="163"/>
      <c r="S96" s="163"/>
      <c r="T96" s="5"/>
    </row>
    <row r="97" spans="1:20" ht="12.75">
      <c r="A97" s="344">
        <v>143181045</v>
      </c>
      <c r="B97" s="344" t="s">
        <v>112</v>
      </c>
      <c r="C97" s="37">
        <v>5284</v>
      </c>
      <c r="D97" s="37"/>
      <c r="E97" s="38" t="s">
        <v>1249</v>
      </c>
      <c r="F97" s="59" t="s">
        <v>1250</v>
      </c>
      <c r="G97" s="59"/>
      <c r="H97" s="183"/>
      <c r="I97" s="184">
        <v>1295</v>
      </c>
      <c r="J97" s="184">
        <f t="shared" si="7"/>
        <v>1566.95</v>
      </c>
      <c r="K97" s="100"/>
      <c r="L97" s="345">
        <v>43</v>
      </c>
      <c r="N97" s="5"/>
      <c r="O97" s="163"/>
      <c r="P97" s="186"/>
      <c r="Q97" s="5"/>
      <c r="R97" s="163"/>
      <c r="S97" s="163"/>
      <c r="T97" s="5"/>
    </row>
    <row r="98" spans="1:20" ht="12.75">
      <c r="A98" s="27"/>
      <c r="B98" s="28"/>
      <c r="C98" s="28"/>
      <c r="D98" s="28"/>
      <c r="E98" s="29" t="s">
        <v>1251</v>
      </c>
      <c r="F98" s="30"/>
      <c r="G98" s="31"/>
      <c r="I98" s="47"/>
      <c r="J98" s="48"/>
      <c r="L98" s="49"/>
      <c r="N98" s="5"/>
      <c r="O98" s="163"/>
      <c r="P98" s="50"/>
      <c r="Q98" s="5"/>
      <c r="R98" s="163"/>
      <c r="S98" s="163"/>
      <c r="T98" s="5"/>
    </row>
    <row r="99" spans="1:20" ht="12.75">
      <c r="A99" s="347">
        <v>190505329</v>
      </c>
      <c r="B99" s="344" t="s">
        <v>112</v>
      </c>
      <c r="C99" s="348">
        <v>29681</v>
      </c>
      <c r="D99" s="348"/>
      <c r="E99" s="349" t="s">
        <v>1252</v>
      </c>
      <c r="F99" s="59" t="s">
        <v>1253</v>
      </c>
      <c r="G99" s="59"/>
      <c r="H99" s="183"/>
      <c r="I99" s="184">
        <v>6.5</v>
      </c>
      <c r="J99" s="184">
        <f aca="true" t="shared" si="8" ref="J99:J106">+I99*1.21</f>
        <v>7.865</v>
      </c>
      <c r="K99" s="100"/>
      <c r="L99" s="345">
        <v>90</v>
      </c>
      <c r="N99" s="5"/>
      <c r="O99" s="163"/>
      <c r="P99" s="186"/>
      <c r="Q99" s="5"/>
      <c r="R99" s="163"/>
      <c r="S99" s="163"/>
      <c r="T99" s="5"/>
    </row>
    <row r="100" spans="1:20" ht="12.75">
      <c r="A100" s="344">
        <v>143182105</v>
      </c>
      <c r="B100" s="344" t="s">
        <v>112</v>
      </c>
      <c r="C100" s="37">
        <v>3194</v>
      </c>
      <c r="D100" s="37"/>
      <c r="E100" s="38" t="s">
        <v>1254</v>
      </c>
      <c r="F100" s="59" t="s">
        <v>1255</v>
      </c>
      <c r="G100" s="59"/>
      <c r="H100" s="183"/>
      <c r="I100" s="184">
        <v>78</v>
      </c>
      <c r="J100" s="184">
        <f t="shared" si="8"/>
        <v>94.38</v>
      </c>
      <c r="K100" s="100"/>
      <c r="L100" s="345">
        <v>43</v>
      </c>
      <c r="N100" s="5"/>
      <c r="O100" s="163"/>
      <c r="P100" s="186"/>
      <c r="Q100" s="5"/>
      <c r="R100" s="163"/>
      <c r="S100" s="163"/>
      <c r="T100" s="5"/>
    </row>
    <row r="101" spans="1:20" ht="12.75">
      <c r="A101" s="344">
        <v>143182065</v>
      </c>
      <c r="B101" s="344" t="s">
        <v>112</v>
      </c>
      <c r="C101" s="37">
        <v>3195</v>
      </c>
      <c r="D101" s="37"/>
      <c r="E101" s="38" t="s">
        <v>1256</v>
      </c>
      <c r="F101" s="59" t="s">
        <v>1257</v>
      </c>
      <c r="G101" s="59"/>
      <c r="H101" s="183"/>
      <c r="I101" s="184">
        <v>122</v>
      </c>
      <c r="J101" s="184">
        <f t="shared" si="8"/>
        <v>147.62</v>
      </c>
      <c r="K101" s="100"/>
      <c r="L101" s="345">
        <v>43</v>
      </c>
      <c r="N101" s="5"/>
      <c r="O101" s="163"/>
      <c r="P101" s="186"/>
      <c r="Q101" s="5"/>
      <c r="R101" s="163"/>
      <c r="S101" s="163"/>
      <c r="T101" s="5"/>
    </row>
    <row r="102" spans="1:20" s="129" customFormat="1" ht="12.75">
      <c r="A102" s="344">
        <v>143182070</v>
      </c>
      <c r="B102" s="344" t="s">
        <v>112</v>
      </c>
      <c r="C102" s="37">
        <v>3780</v>
      </c>
      <c r="D102" s="37"/>
      <c r="E102" s="38" t="s">
        <v>1258</v>
      </c>
      <c r="F102" s="59" t="s">
        <v>1259</v>
      </c>
      <c r="G102" s="59"/>
      <c r="H102" s="183"/>
      <c r="I102" s="184">
        <v>35.5</v>
      </c>
      <c r="J102" s="184">
        <f t="shared" si="8"/>
        <v>42.955</v>
      </c>
      <c r="K102" s="100"/>
      <c r="L102" s="345">
        <v>43</v>
      </c>
      <c r="N102" s="5"/>
      <c r="O102" s="163"/>
      <c r="P102" s="186"/>
      <c r="Q102" s="5"/>
      <c r="R102" s="163"/>
      <c r="S102" s="163"/>
      <c r="T102" s="5"/>
    </row>
    <row r="103" spans="1:20" ht="12.75">
      <c r="A103" s="344">
        <v>143182110</v>
      </c>
      <c r="B103" s="344" t="s">
        <v>112</v>
      </c>
      <c r="C103" s="37">
        <v>895</v>
      </c>
      <c r="D103" s="37"/>
      <c r="E103" s="38" t="s">
        <v>1260</v>
      </c>
      <c r="F103" s="59" t="s">
        <v>1261</v>
      </c>
      <c r="G103" s="59"/>
      <c r="H103" s="183"/>
      <c r="I103" s="184">
        <v>39.5</v>
      </c>
      <c r="J103" s="184">
        <f t="shared" si="8"/>
        <v>47.795</v>
      </c>
      <c r="K103" s="100"/>
      <c r="L103" s="345">
        <v>43</v>
      </c>
      <c r="N103" s="5"/>
      <c r="O103" s="163"/>
      <c r="P103" s="186"/>
      <c r="Q103" s="5"/>
      <c r="R103" s="163"/>
      <c r="S103" s="163"/>
      <c r="T103" s="5"/>
    </row>
    <row r="104" spans="1:20" ht="12.75">
      <c r="A104" s="344"/>
      <c r="B104" s="344" t="s">
        <v>112</v>
      </c>
      <c r="C104" s="37"/>
      <c r="D104" s="37"/>
      <c r="E104" s="38" t="s">
        <v>1262</v>
      </c>
      <c r="F104" s="59" t="s">
        <v>1263</v>
      </c>
      <c r="G104" s="59"/>
      <c r="H104" s="183"/>
      <c r="I104" s="184">
        <v>32</v>
      </c>
      <c r="J104" s="184">
        <f t="shared" si="8"/>
        <v>38.72</v>
      </c>
      <c r="K104" s="100"/>
      <c r="L104" s="345">
        <v>43</v>
      </c>
      <c r="N104" s="5"/>
      <c r="O104" s="163"/>
      <c r="P104" s="186"/>
      <c r="Q104" s="5"/>
      <c r="R104" s="163"/>
      <c r="S104" s="163"/>
      <c r="T104" s="5"/>
    </row>
    <row r="105" spans="1:20" ht="12.75">
      <c r="A105" s="347">
        <v>143182045</v>
      </c>
      <c r="B105" s="344" t="s">
        <v>112</v>
      </c>
      <c r="C105" s="348">
        <v>3017</v>
      </c>
      <c r="D105" s="348"/>
      <c r="E105" s="349" t="s">
        <v>1264</v>
      </c>
      <c r="F105" s="357" t="s">
        <v>1265</v>
      </c>
      <c r="G105" s="357"/>
      <c r="H105" s="183"/>
      <c r="I105" s="184">
        <v>170</v>
      </c>
      <c r="J105" s="184">
        <f t="shared" si="8"/>
        <v>205.7</v>
      </c>
      <c r="K105" s="100"/>
      <c r="L105" s="345">
        <v>43</v>
      </c>
      <c r="N105" s="5"/>
      <c r="O105" s="163"/>
      <c r="P105" s="186"/>
      <c r="Q105" s="5"/>
      <c r="R105" s="163"/>
      <c r="S105" s="163"/>
      <c r="T105" s="5"/>
    </row>
    <row r="106" spans="1:20" ht="12.75">
      <c r="A106" s="347">
        <v>143182050</v>
      </c>
      <c r="B106" s="344" t="s">
        <v>112</v>
      </c>
      <c r="C106" s="348">
        <v>3685</v>
      </c>
      <c r="D106" s="348"/>
      <c r="E106" s="349" t="s">
        <v>1266</v>
      </c>
      <c r="F106" s="357" t="s">
        <v>1267</v>
      </c>
      <c r="G106" s="357"/>
      <c r="H106" s="183"/>
      <c r="I106" s="184">
        <v>175</v>
      </c>
      <c r="J106" s="184">
        <f t="shared" si="8"/>
        <v>211.75</v>
      </c>
      <c r="K106" s="100"/>
      <c r="L106" s="345">
        <v>43</v>
      </c>
      <c r="N106" s="5"/>
      <c r="O106" s="163"/>
      <c r="P106" s="186"/>
      <c r="Q106" s="5"/>
      <c r="R106" s="163"/>
      <c r="S106" s="163"/>
      <c r="T106" s="5"/>
    </row>
    <row r="107" spans="1:20" ht="12.75">
      <c r="A107" s="27"/>
      <c r="B107" s="28"/>
      <c r="C107" s="28"/>
      <c r="D107" s="28"/>
      <c r="E107" s="29" t="s">
        <v>1268</v>
      </c>
      <c r="F107" s="30"/>
      <c r="G107" s="31"/>
      <c r="I107" s="47"/>
      <c r="J107" s="48"/>
      <c r="L107" s="49"/>
      <c r="N107" s="5"/>
      <c r="O107" s="163"/>
      <c r="P107" s="50"/>
      <c r="Q107" s="5"/>
      <c r="R107" s="163"/>
      <c r="S107" s="163"/>
      <c r="T107" s="5"/>
    </row>
    <row r="108" spans="1:20" ht="12.75">
      <c r="A108" s="347">
        <v>143182035</v>
      </c>
      <c r="B108" s="344" t="s">
        <v>112</v>
      </c>
      <c r="C108" s="348">
        <v>3609</v>
      </c>
      <c r="D108" s="348"/>
      <c r="E108" s="349" t="s">
        <v>1269</v>
      </c>
      <c r="F108" s="357" t="s">
        <v>1270</v>
      </c>
      <c r="G108" s="357"/>
      <c r="H108" s="183"/>
      <c r="I108" s="184">
        <v>280</v>
      </c>
      <c r="J108" s="184">
        <f aca="true" t="shared" si="9" ref="J108:J118">+I108*1.21</f>
        <v>338.8</v>
      </c>
      <c r="K108" s="100"/>
      <c r="L108" s="345">
        <v>43</v>
      </c>
      <c r="N108" s="5"/>
      <c r="O108" s="163"/>
      <c r="P108" s="186"/>
      <c r="Q108" s="5"/>
      <c r="R108" s="163"/>
      <c r="S108" s="163"/>
      <c r="T108" s="5"/>
    </row>
    <row r="109" spans="1:20" ht="12.75">
      <c r="A109" s="347">
        <v>143182055</v>
      </c>
      <c r="B109" s="344" t="s">
        <v>112</v>
      </c>
      <c r="C109" s="348">
        <v>3606</v>
      </c>
      <c r="D109" s="348"/>
      <c r="E109" s="349" t="s">
        <v>1271</v>
      </c>
      <c r="F109" s="357" t="s">
        <v>1272</v>
      </c>
      <c r="G109" s="357"/>
      <c r="H109" s="183"/>
      <c r="I109" s="184">
        <v>241</v>
      </c>
      <c r="J109" s="184">
        <f t="shared" si="9"/>
        <v>291.61</v>
      </c>
      <c r="K109" s="100"/>
      <c r="L109" s="345">
        <v>43</v>
      </c>
      <c r="N109" s="5"/>
      <c r="O109" s="163"/>
      <c r="P109" s="186"/>
      <c r="Q109" s="5"/>
      <c r="R109" s="163"/>
      <c r="S109" s="163"/>
      <c r="T109" s="5"/>
    </row>
    <row r="110" spans="1:20" ht="12.75">
      <c r="A110" s="344">
        <v>143182060</v>
      </c>
      <c r="B110" s="344" t="s">
        <v>112</v>
      </c>
      <c r="C110" s="37">
        <v>3607</v>
      </c>
      <c r="D110" s="37"/>
      <c r="E110" s="38" t="s">
        <v>1273</v>
      </c>
      <c r="F110" s="59" t="s">
        <v>1274</v>
      </c>
      <c r="G110" s="59"/>
      <c r="H110" s="183"/>
      <c r="I110" s="184">
        <v>242</v>
      </c>
      <c r="J110" s="184">
        <f t="shared" si="9"/>
        <v>292.82</v>
      </c>
      <c r="K110" s="100"/>
      <c r="L110" s="345">
        <v>43</v>
      </c>
      <c r="N110" s="5"/>
      <c r="O110" s="163"/>
      <c r="P110" s="186"/>
      <c r="Q110" s="5"/>
      <c r="R110" s="163"/>
      <c r="S110" s="163"/>
      <c r="T110" s="5"/>
    </row>
    <row r="111" spans="1:20" ht="12.75">
      <c r="A111" s="344">
        <v>143182075</v>
      </c>
      <c r="B111" s="344" t="s">
        <v>112</v>
      </c>
      <c r="C111" s="37">
        <v>3608</v>
      </c>
      <c r="D111" s="37"/>
      <c r="E111" s="38" t="s">
        <v>1275</v>
      </c>
      <c r="F111" s="59" t="s">
        <v>1276</v>
      </c>
      <c r="G111" s="59"/>
      <c r="H111" s="183"/>
      <c r="I111" s="184">
        <v>275</v>
      </c>
      <c r="J111" s="184">
        <f t="shared" si="9"/>
        <v>332.75</v>
      </c>
      <c r="K111" s="100"/>
      <c r="L111" s="345">
        <v>43</v>
      </c>
      <c r="N111" s="5"/>
      <c r="O111" s="163"/>
      <c r="P111" s="186"/>
      <c r="Q111" s="5"/>
      <c r="R111" s="163"/>
      <c r="S111" s="163"/>
      <c r="T111" s="5"/>
    </row>
    <row r="112" spans="1:20" ht="12.75">
      <c r="A112" s="347">
        <v>143182000</v>
      </c>
      <c r="B112" s="344" t="s">
        <v>112</v>
      </c>
      <c r="C112" s="348">
        <v>3610</v>
      </c>
      <c r="D112" s="348"/>
      <c r="E112" s="349" t="s">
        <v>1277</v>
      </c>
      <c r="F112" s="357" t="s">
        <v>1278</v>
      </c>
      <c r="G112" s="357"/>
      <c r="H112" s="183"/>
      <c r="I112" s="184">
        <v>160</v>
      </c>
      <c r="J112" s="184">
        <f t="shared" si="9"/>
        <v>193.6</v>
      </c>
      <c r="K112" s="100"/>
      <c r="L112" s="345">
        <v>43</v>
      </c>
      <c r="N112" s="5"/>
      <c r="O112" s="163"/>
      <c r="P112" s="186"/>
      <c r="Q112" s="5"/>
      <c r="R112" s="163"/>
      <c r="S112" s="163"/>
      <c r="T112" s="5"/>
    </row>
    <row r="113" spans="1:20" ht="12.75">
      <c r="A113" s="347">
        <v>143182005</v>
      </c>
      <c r="B113" s="344" t="s">
        <v>112</v>
      </c>
      <c r="C113" s="348">
        <v>3224</v>
      </c>
      <c r="D113" s="348"/>
      <c r="E113" s="349" t="s">
        <v>1279</v>
      </c>
      <c r="F113" s="357" t="s">
        <v>1280</v>
      </c>
      <c r="G113" s="357"/>
      <c r="H113" s="183"/>
      <c r="I113" s="184">
        <v>149</v>
      </c>
      <c r="J113" s="184">
        <f t="shared" si="9"/>
        <v>180.29</v>
      </c>
      <c r="K113" s="100"/>
      <c r="L113" s="345">
        <v>43</v>
      </c>
      <c r="N113" s="5"/>
      <c r="O113" s="163"/>
      <c r="P113" s="186"/>
      <c r="Q113" s="5"/>
      <c r="R113" s="163"/>
      <c r="S113" s="163"/>
      <c r="T113" s="5"/>
    </row>
    <row r="114" spans="1:20" ht="12.75">
      <c r="A114" s="347">
        <v>143182010</v>
      </c>
      <c r="B114" s="344" t="s">
        <v>112</v>
      </c>
      <c r="C114" s="348">
        <v>3225</v>
      </c>
      <c r="D114" s="348"/>
      <c r="E114" s="349" t="s">
        <v>1281</v>
      </c>
      <c r="F114" s="357" t="s">
        <v>1282</v>
      </c>
      <c r="G114" s="357"/>
      <c r="H114" s="183"/>
      <c r="I114" s="184">
        <v>175</v>
      </c>
      <c r="J114" s="184">
        <f t="shared" si="9"/>
        <v>211.75</v>
      </c>
      <c r="K114" s="100"/>
      <c r="L114" s="345">
        <v>43</v>
      </c>
      <c r="N114" s="5"/>
      <c r="O114" s="163"/>
      <c r="P114" s="186"/>
      <c r="Q114" s="5"/>
      <c r="R114" s="163"/>
      <c r="S114" s="163"/>
      <c r="T114" s="5"/>
    </row>
    <row r="115" spans="1:20" ht="12.75">
      <c r="A115" s="344">
        <v>142179055</v>
      </c>
      <c r="B115" s="344" t="s">
        <v>112</v>
      </c>
      <c r="C115" s="37">
        <v>972</v>
      </c>
      <c r="D115" s="37"/>
      <c r="E115" s="38" t="s">
        <v>1283</v>
      </c>
      <c r="F115" s="120" t="s">
        <v>1284</v>
      </c>
      <c r="G115" s="120"/>
      <c r="H115" s="183"/>
      <c r="I115" s="184">
        <v>439</v>
      </c>
      <c r="J115" s="184">
        <f t="shared" si="9"/>
        <v>531.1899999999999</v>
      </c>
      <c r="K115" s="100"/>
      <c r="L115" s="345">
        <v>43</v>
      </c>
      <c r="N115" s="5"/>
      <c r="O115" s="163"/>
      <c r="P115" s="186"/>
      <c r="Q115" s="5"/>
      <c r="R115" s="163"/>
      <c r="S115" s="163"/>
      <c r="T115" s="5"/>
    </row>
    <row r="116" spans="1:20" ht="12.75">
      <c r="A116" s="347">
        <v>143182135</v>
      </c>
      <c r="B116" s="344" t="s">
        <v>112</v>
      </c>
      <c r="C116" s="348">
        <v>1955</v>
      </c>
      <c r="D116" s="348"/>
      <c r="E116" s="349" t="s">
        <v>1285</v>
      </c>
      <c r="F116" s="350" t="s">
        <v>1286</v>
      </c>
      <c r="G116" s="350"/>
      <c r="H116" s="183"/>
      <c r="I116" s="184">
        <v>42</v>
      </c>
      <c r="J116" s="184">
        <f t="shared" si="9"/>
        <v>50.82</v>
      </c>
      <c r="K116" s="100"/>
      <c r="L116" s="345">
        <v>43</v>
      </c>
      <c r="N116" s="5"/>
      <c r="O116" s="163"/>
      <c r="P116" s="186"/>
      <c r="Q116" s="5"/>
      <c r="R116" s="163"/>
      <c r="S116" s="163"/>
      <c r="T116" s="5"/>
    </row>
    <row r="117" spans="1:20" ht="12.75">
      <c r="A117" s="347">
        <v>143182145</v>
      </c>
      <c r="B117" s="344" t="s">
        <v>112</v>
      </c>
      <c r="C117" s="348">
        <v>1956</v>
      </c>
      <c r="D117" s="348"/>
      <c r="E117" s="349" t="s">
        <v>1287</v>
      </c>
      <c r="F117" s="350" t="s">
        <v>1288</v>
      </c>
      <c r="G117" s="350"/>
      <c r="H117" s="183"/>
      <c r="I117" s="184">
        <v>89</v>
      </c>
      <c r="J117" s="184">
        <f t="shared" si="9"/>
        <v>107.69</v>
      </c>
      <c r="K117" s="100"/>
      <c r="L117" s="345">
        <v>43</v>
      </c>
      <c r="N117" s="5"/>
      <c r="O117" s="163"/>
      <c r="P117" s="186"/>
      <c r="Q117" s="5"/>
      <c r="R117" s="163"/>
      <c r="S117" s="163"/>
      <c r="T117" s="5"/>
    </row>
    <row r="118" spans="1:20" ht="12.75">
      <c r="A118" s="347">
        <v>143182095</v>
      </c>
      <c r="B118" s="344" t="s">
        <v>112</v>
      </c>
      <c r="C118" s="348">
        <v>2990</v>
      </c>
      <c r="D118" s="348"/>
      <c r="E118" s="349" t="s">
        <v>1289</v>
      </c>
      <c r="F118" s="357" t="s">
        <v>1290</v>
      </c>
      <c r="G118" s="357"/>
      <c r="H118" s="183"/>
      <c r="I118" s="184">
        <v>50</v>
      </c>
      <c r="J118" s="184">
        <f t="shared" si="9"/>
        <v>60.5</v>
      </c>
      <c r="K118" s="100"/>
      <c r="L118" s="345">
        <v>43</v>
      </c>
      <c r="N118" s="5"/>
      <c r="O118" s="163"/>
      <c r="P118" s="186"/>
      <c r="Q118" s="5"/>
      <c r="R118" s="163"/>
      <c r="S118" s="163"/>
      <c r="T118" s="5"/>
    </row>
    <row r="119" spans="1:20" ht="12.75">
      <c r="A119" s="27"/>
      <c r="B119" s="28"/>
      <c r="C119" s="28"/>
      <c r="D119" s="28"/>
      <c r="E119" s="29" t="s">
        <v>1291</v>
      </c>
      <c r="F119" s="30"/>
      <c r="G119" s="31"/>
      <c r="I119" s="47"/>
      <c r="J119" s="48"/>
      <c r="L119" s="49"/>
      <c r="N119" s="5"/>
      <c r="O119" s="163"/>
      <c r="P119" s="50"/>
      <c r="Q119" s="5"/>
      <c r="R119" s="163"/>
      <c r="S119" s="163"/>
      <c r="T119" s="5"/>
    </row>
    <row r="120" spans="1:20" s="32" customFormat="1" ht="12.75">
      <c r="A120" s="344">
        <v>144185913</v>
      </c>
      <c r="B120" s="37" t="s">
        <v>112</v>
      </c>
      <c r="C120" s="37">
        <v>500648</v>
      </c>
      <c r="D120" s="37"/>
      <c r="E120" s="38" t="s">
        <v>34</v>
      </c>
      <c r="F120" s="120" t="s">
        <v>1292</v>
      </c>
      <c r="G120" s="120" t="s">
        <v>241</v>
      </c>
      <c r="H120" s="183"/>
      <c r="I120" s="358">
        <v>251.26</v>
      </c>
      <c r="J120" s="359">
        <f>I120*1.21</f>
        <v>304.02459999999996</v>
      </c>
      <c r="L120" s="345">
        <v>44</v>
      </c>
      <c r="N120" s="45"/>
      <c r="O120" s="163"/>
      <c r="P120" s="360"/>
      <c r="Q120" s="45"/>
      <c r="R120" s="163"/>
      <c r="S120" s="163"/>
      <c r="T120" s="45"/>
    </row>
    <row r="121" spans="1:20" s="32" customFormat="1" ht="12.75">
      <c r="A121" s="344">
        <v>144185912</v>
      </c>
      <c r="B121" s="37" t="s">
        <v>112</v>
      </c>
      <c r="C121" s="37">
        <v>500647</v>
      </c>
      <c r="D121" s="37"/>
      <c r="E121" s="38" t="s">
        <v>36</v>
      </c>
      <c r="F121" s="120" t="s">
        <v>1292</v>
      </c>
      <c r="G121" s="120" t="s">
        <v>240</v>
      </c>
      <c r="H121" s="183"/>
      <c r="I121" s="358">
        <v>251.26</v>
      </c>
      <c r="J121" s="359">
        <f>I121*1.21</f>
        <v>304.02459999999996</v>
      </c>
      <c r="L121" s="345">
        <v>44</v>
      </c>
      <c r="N121" s="45"/>
      <c r="O121" s="163"/>
      <c r="P121" s="360"/>
      <c r="Q121" s="45"/>
      <c r="R121" s="163"/>
      <c r="S121" s="163"/>
      <c r="T121" s="45"/>
    </row>
    <row r="122" spans="1:20" s="32" customFormat="1" ht="12.75">
      <c r="A122" s="344"/>
      <c r="B122" s="37" t="s">
        <v>112</v>
      </c>
      <c r="C122" s="37">
        <v>500876</v>
      </c>
      <c r="D122" s="37"/>
      <c r="E122" s="38" t="s">
        <v>1293</v>
      </c>
      <c r="F122" s="120" t="s">
        <v>1294</v>
      </c>
      <c r="G122" s="120" t="s">
        <v>241</v>
      </c>
      <c r="H122" s="183"/>
      <c r="I122" s="358">
        <v>249</v>
      </c>
      <c r="J122" s="359">
        <f>I122*1.21</f>
        <v>301.28999999999996</v>
      </c>
      <c r="L122" s="345">
        <v>44</v>
      </c>
      <c r="N122" s="45"/>
      <c r="O122" s="163"/>
      <c r="P122" s="360"/>
      <c r="Q122" s="45"/>
      <c r="R122" s="163"/>
      <c r="S122" s="163"/>
      <c r="T122" s="45"/>
    </row>
    <row r="123" spans="1:20" s="32" customFormat="1" ht="12.75">
      <c r="A123" s="344"/>
      <c r="B123" s="37" t="s">
        <v>112</v>
      </c>
      <c r="C123" s="37">
        <v>500875</v>
      </c>
      <c r="D123" s="37"/>
      <c r="E123" s="38" t="s">
        <v>1295</v>
      </c>
      <c r="F123" s="120" t="s">
        <v>1292</v>
      </c>
      <c r="G123" s="120" t="s">
        <v>240</v>
      </c>
      <c r="H123" s="183"/>
      <c r="I123" s="358">
        <v>249</v>
      </c>
      <c r="J123" s="359">
        <f>I123*1.21</f>
        <v>301.28999999999996</v>
      </c>
      <c r="L123" s="345">
        <v>44</v>
      </c>
      <c r="N123" s="45"/>
      <c r="O123" s="163"/>
      <c r="P123" s="360"/>
      <c r="Q123" s="45"/>
      <c r="R123" s="163"/>
      <c r="S123" s="163"/>
      <c r="T123" s="45"/>
    </row>
    <row r="124" spans="1:20" s="32" customFormat="1" ht="12.75">
      <c r="A124" s="344"/>
      <c r="B124" s="37" t="s">
        <v>112</v>
      </c>
      <c r="C124" s="37">
        <v>502193</v>
      </c>
      <c r="D124" s="37"/>
      <c r="E124" s="38" t="s">
        <v>1296</v>
      </c>
      <c r="F124" s="120" t="s">
        <v>1292</v>
      </c>
      <c r="G124" s="120" t="s">
        <v>1297</v>
      </c>
      <c r="H124" s="183"/>
      <c r="I124" s="358">
        <v>285</v>
      </c>
      <c r="J124" s="359">
        <f>I124*1.21</f>
        <v>344.84999999999997</v>
      </c>
      <c r="L124" s="345">
        <v>44</v>
      </c>
      <c r="N124" s="45"/>
      <c r="O124" s="163"/>
      <c r="P124" s="360"/>
      <c r="Q124" s="45"/>
      <c r="R124" s="163"/>
      <c r="S124" s="163"/>
      <c r="T124" s="45"/>
    </row>
    <row r="125" spans="1:20" ht="12.75">
      <c r="A125" s="344">
        <v>141154005</v>
      </c>
      <c r="B125" s="344" t="s">
        <v>112</v>
      </c>
      <c r="C125" s="37">
        <v>3213</v>
      </c>
      <c r="D125" s="37"/>
      <c r="E125" s="38" t="s">
        <v>1298</v>
      </c>
      <c r="F125" s="59" t="s">
        <v>1299</v>
      </c>
      <c r="G125" s="59"/>
      <c r="H125" s="183"/>
      <c r="I125" s="293">
        <v>210</v>
      </c>
      <c r="J125" s="293">
        <f aca="true" t="shared" si="10" ref="J125:J168">+I125*1.21</f>
        <v>254.1</v>
      </c>
      <c r="K125" s="100"/>
      <c r="L125" s="345">
        <v>41</v>
      </c>
      <c r="N125" s="5"/>
      <c r="O125" s="163"/>
      <c r="P125" s="186"/>
      <c r="Q125" s="5"/>
      <c r="R125" s="163"/>
      <c r="S125" s="163"/>
      <c r="T125" s="5"/>
    </row>
    <row r="126" spans="1:20" ht="12.75">
      <c r="A126" s="344">
        <v>141154010</v>
      </c>
      <c r="B126" s="344" t="s">
        <v>112</v>
      </c>
      <c r="C126" s="37">
        <v>3214</v>
      </c>
      <c r="D126" s="37"/>
      <c r="E126" s="38" t="s">
        <v>1300</v>
      </c>
      <c r="F126" s="59" t="s">
        <v>1301</v>
      </c>
      <c r="G126" s="59"/>
      <c r="H126" s="183"/>
      <c r="I126" s="293">
        <v>146</v>
      </c>
      <c r="J126" s="293">
        <f t="shared" si="10"/>
        <v>176.66</v>
      </c>
      <c r="K126" s="100"/>
      <c r="L126" s="345">
        <v>41</v>
      </c>
      <c r="N126" s="5"/>
      <c r="O126" s="163"/>
      <c r="P126" s="186"/>
      <c r="Q126" s="5"/>
      <c r="R126" s="163"/>
      <c r="S126" s="163"/>
      <c r="T126" s="5"/>
    </row>
    <row r="127" spans="1:20" ht="12.75">
      <c r="A127" s="344">
        <v>142166003</v>
      </c>
      <c r="B127" s="344" t="s">
        <v>112</v>
      </c>
      <c r="C127" s="37">
        <v>3312</v>
      </c>
      <c r="D127" s="37"/>
      <c r="E127" s="38" t="s">
        <v>1302</v>
      </c>
      <c r="F127" s="51" t="s">
        <v>1303</v>
      </c>
      <c r="G127" s="51"/>
      <c r="H127" s="183"/>
      <c r="I127" s="293">
        <v>404</v>
      </c>
      <c r="J127" s="293">
        <f t="shared" si="10"/>
        <v>488.84</v>
      </c>
      <c r="K127" s="100"/>
      <c r="L127" s="345">
        <v>42</v>
      </c>
      <c r="N127" s="5"/>
      <c r="O127" s="163"/>
      <c r="P127" s="186"/>
      <c r="Q127" s="5"/>
      <c r="R127" s="163"/>
      <c r="S127" s="163"/>
      <c r="T127" s="5"/>
    </row>
    <row r="128" spans="1:20" ht="12.75">
      <c r="A128" s="344">
        <v>142166005</v>
      </c>
      <c r="B128" s="344" t="s">
        <v>112</v>
      </c>
      <c r="C128" s="37">
        <v>3957</v>
      </c>
      <c r="D128" s="37"/>
      <c r="E128" s="38" t="s">
        <v>1304</v>
      </c>
      <c r="F128" s="59" t="s">
        <v>1305</v>
      </c>
      <c r="G128" s="59"/>
      <c r="H128" s="183"/>
      <c r="I128" s="293">
        <v>151</v>
      </c>
      <c r="J128" s="293">
        <f t="shared" si="10"/>
        <v>182.71</v>
      </c>
      <c r="K128" s="100"/>
      <c r="L128" s="345">
        <v>42</v>
      </c>
      <c r="N128" s="5"/>
      <c r="O128" s="163"/>
      <c r="P128" s="186"/>
      <c r="Q128" s="5"/>
      <c r="R128" s="163"/>
      <c r="S128" s="163"/>
      <c r="T128" s="5"/>
    </row>
    <row r="129" spans="1:20" ht="12.75">
      <c r="A129" s="344">
        <v>142166007</v>
      </c>
      <c r="B129" s="344" t="s">
        <v>112</v>
      </c>
      <c r="C129" s="37">
        <v>5060</v>
      </c>
      <c r="D129" s="37"/>
      <c r="E129" s="38" t="s">
        <v>1306</v>
      </c>
      <c r="F129" s="59" t="s">
        <v>1307</v>
      </c>
      <c r="G129" s="59"/>
      <c r="H129" s="183"/>
      <c r="I129" s="293">
        <v>107</v>
      </c>
      <c r="J129" s="293">
        <f t="shared" si="10"/>
        <v>129.47</v>
      </c>
      <c r="K129" s="100"/>
      <c r="L129" s="345">
        <v>42</v>
      </c>
      <c r="N129" s="5"/>
      <c r="O129" s="163"/>
      <c r="P129" s="186"/>
      <c r="Q129" s="5"/>
      <c r="R129" s="163"/>
      <c r="S129" s="163"/>
      <c r="T129" s="5"/>
    </row>
    <row r="130" spans="1:20" ht="12.75">
      <c r="A130" s="344"/>
      <c r="B130" s="37" t="s">
        <v>112</v>
      </c>
      <c r="C130" s="37">
        <v>500816</v>
      </c>
      <c r="D130" s="37"/>
      <c r="E130" s="38" t="s">
        <v>1308</v>
      </c>
      <c r="F130" s="59" t="s">
        <v>1309</v>
      </c>
      <c r="G130" s="59" t="s">
        <v>1310</v>
      </c>
      <c r="H130" s="183"/>
      <c r="I130" s="358">
        <v>129</v>
      </c>
      <c r="J130" s="359">
        <f>I130*1.21</f>
        <v>156.09</v>
      </c>
      <c r="K130" s="32"/>
      <c r="L130" s="345">
        <v>42</v>
      </c>
      <c r="N130" s="5"/>
      <c r="O130" s="163"/>
      <c r="P130" s="360"/>
      <c r="Q130" s="5"/>
      <c r="R130" s="163"/>
      <c r="S130" s="163"/>
      <c r="T130" s="5"/>
    </row>
    <row r="131" spans="1:20" ht="12.75">
      <c r="A131" s="344">
        <v>142166008</v>
      </c>
      <c r="B131" s="344" t="s">
        <v>112</v>
      </c>
      <c r="C131" s="37">
        <v>5063</v>
      </c>
      <c r="D131" s="37"/>
      <c r="E131" s="38" t="s">
        <v>1311</v>
      </c>
      <c r="F131" s="59" t="s">
        <v>1312</v>
      </c>
      <c r="G131" s="59"/>
      <c r="H131" s="183"/>
      <c r="I131" s="293">
        <v>107</v>
      </c>
      <c r="J131" s="293">
        <f t="shared" si="10"/>
        <v>129.47</v>
      </c>
      <c r="K131" s="100"/>
      <c r="L131" s="345">
        <v>42</v>
      </c>
      <c r="N131" s="5"/>
      <c r="O131" s="163"/>
      <c r="P131" s="186"/>
      <c r="Q131" s="5"/>
      <c r="R131" s="163"/>
      <c r="S131" s="163"/>
      <c r="T131" s="5"/>
    </row>
    <row r="132" spans="1:20" ht="12.75">
      <c r="A132" s="344"/>
      <c r="B132" s="37" t="s">
        <v>112</v>
      </c>
      <c r="C132" s="37">
        <v>500817</v>
      </c>
      <c r="D132" s="37"/>
      <c r="E132" s="38" t="s">
        <v>1313</v>
      </c>
      <c r="F132" s="59" t="s">
        <v>1312</v>
      </c>
      <c r="G132" s="59" t="s">
        <v>1310</v>
      </c>
      <c r="H132" s="183"/>
      <c r="I132" s="358">
        <v>129</v>
      </c>
      <c r="J132" s="359">
        <f>I132*1.21</f>
        <v>156.09</v>
      </c>
      <c r="K132" s="32"/>
      <c r="L132" s="345">
        <v>42</v>
      </c>
      <c r="N132" s="5"/>
      <c r="O132" s="163"/>
      <c r="P132" s="360"/>
      <c r="Q132" s="5"/>
      <c r="R132" s="163"/>
      <c r="S132" s="163"/>
      <c r="T132" s="5"/>
    </row>
    <row r="133" spans="1:20" ht="12.75">
      <c r="A133" s="344">
        <v>142166009</v>
      </c>
      <c r="B133" s="344" t="s">
        <v>112</v>
      </c>
      <c r="C133" s="37">
        <v>5065</v>
      </c>
      <c r="D133" s="37"/>
      <c r="E133" s="38" t="s">
        <v>1314</v>
      </c>
      <c r="F133" s="59" t="s">
        <v>1315</v>
      </c>
      <c r="G133" s="59"/>
      <c r="H133" s="183"/>
      <c r="I133" s="293">
        <v>171</v>
      </c>
      <c r="J133" s="293">
        <f t="shared" si="10"/>
        <v>206.91</v>
      </c>
      <c r="K133" s="100"/>
      <c r="L133" s="345">
        <v>42</v>
      </c>
      <c r="N133" s="5"/>
      <c r="O133" s="163"/>
      <c r="P133" s="186"/>
      <c r="Q133" s="5"/>
      <c r="R133" s="163"/>
      <c r="S133" s="163"/>
      <c r="T133" s="5"/>
    </row>
    <row r="134" spans="1:20" ht="12.75">
      <c r="A134" s="344"/>
      <c r="B134" s="37" t="s">
        <v>112</v>
      </c>
      <c r="C134" s="37">
        <v>500818</v>
      </c>
      <c r="D134" s="37"/>
      <c r="E134" s="38" t="s">
        <v>1316</v>
      </c>
      <c r="F134" s="59" t="s">
        <v>1317</v>
      </c>
      <c r="G134" s="59" t="s">
        <v>1310</v>
      </c>
      <c r="H134" s="183"/>
      <c r="I134" s="358">
        <v>195</v>
      </c>
      <c r="J134" s="359">
        <f>I134*1.21</f>
        <v>235.95</v>
      </c>
      <c r="K134" s="32"/>
      <c r="L134" s="345">
        <v>42</v>
      </c>
      <c r="N134" s="5"/>
      <c r="O134" s="163"/>
      <c r="P134" s="360"/>
      <c r="Q134" s="5"/>
      <c r="R134" s="163"/>
      <c r="S134" s="163"/>
      <c r="T134" s="5"/>
    </row>
    <row r="135" spans="1:20" ht="12.75">
      <c r="A135" s="52">
        <v>142166025</v>
      </c>
      <c r="B135" s="344" t="s">
        <v>112</v>
      </c>
      <c r="C135" s="361">
        <v>5067</v>
      </c>
      <c r="D135" s="362"/>
      <c r="E135" s="363" t="s">
        <v>1318</v>
      </c>
      <c r="F135" s="52" t="s">
        <v>1319</v>
      </c>
      <c r="G135" s="52"/>
      <c r="H135" s="183"/>
      <c r="I135" s="293">
        <v>35.5</v>
      </c>
      <c r="J135" s="293">
        <f t="shared" si="10"/>
        <v>42.955</v>
      </c>
      <c r="K135" s="100"/>
      <c r="L135" s="345">
        <v>42</v>
      </c>
      <c r="N135" s="5"/>
      <c r="O135" s="163"/>
      <c r="P135" s="186"/>
      <c r="Q135" s="5"/>
      <c r="R135" s="163"/>
      <c r="S135" s="163"/>
      <c r="T135" s="5"/>
    </row>
    <row r="136" spans="1:20" s="32" customFormat="1" ht="12.75">
      <c r="A136" s="52">
        <v>142166026</v>
      </c>
      <c r="B136" s="344" t="s">
        <v>112</v>
      </c>
      <c r="C136" s="361">
        <v>5069</v>
      </c>
      <c r="D136" s="362"/>
      <c r="E136" s="363" t="s">
        <v>1320</v>
      </c>
      <c r="F136" s="52" t="s">
        <v>1321</v>
      </c>
      <c r="G136" s="52"/>
      <c r="H136" s="183"/>
      <c r="I136" s="293">
        <v>35.5</v>
      </c>
      <c r="J136" s="293">
        <f t="shared" si="10"/>
        <v>42.955</v>
      </c>
      <c r="K136" s="100"/>
      <c r="L136" s="345">
        <v>42</v>
      </c>
      <c r="N136" s="45"/>
      <c r="O136" s="163"/>
      <c r="P136" s="186"/>
      <c r="Q136" s="45"/>
      <c r="R136" s="163"/>
      <c r="S136" s="163"/>
      <c r="T136" s="45"/>
    </row>
    <row r="137" spans="1:20" s="32" customFormat="1" ht="12.75">
      <c r="A137" s="344">
        <v>142166011</v>
      </c>
      <c r="B137" s="344" t="s">
        <v>112</v>
      </c>
      <c r="C137" s="37">
        <v>5074</v>
      </c>
      <c r="D137" s="37"/>
      <c r="E137" s="38" t="s">
        <v>1322</v>
      </c>
      <c r="F137" s="59" t="s">
        <v>1323</v>
      </c>
      <c r="G137" s="59"/>
      <c r="H137" s="183"/>
      <c r="I137" s="293">
        <v>86</v>
      </c>
      <c r="J137" s="293">
        <f t="shared" si="10"/>
        <v>104.06</v>
      </c>
      <c r="K137" s="100"/>
      <c r="L137" s="345">
        <v>42</v>
      </c>
      <c r="N137" s="45"/>
      <c r="O137" s="163"/>
      <c r="P137" s="186"/>
      <c r="Q137" s="45"/>
      <c r="R137" s="163"/>
      <c r="S137" s="163"/>
      <c r="T137" s="45"/>
    </row>
    <row r="138" spans="1:20" s="32" customFormat="1" ht="12.75">
      <c r="A138" s="344"/>
      <c r="B138" s="37" t="s">
        <v>112</v>
      </c>
      <c r="C138" s="37">
        <v>500809</v>
      </c>
      <c r="D138" s="37"/>
      <c r="E138" s="38" t="s">
        <v>1324</v>
      </c>
      <c r="F138" s="59" t="s">
        <v>1323</v>
      </c>
      <c r="G138" s="59" t="s">
        <v>1310</v>
      </c>
      <c r="H138" s="183"/>
      <c r="I138" s="358">
        <v>99</v>
      </c>
      <c r="J138" s="359">
        <f>I138*1.21</f>
        <v>119.78999999999999</v>
      </c>
      <c r="L138" s="345">
        <v>42</v>
      </c>
      <c r="N138" s="45"/>
      <c r="O138" s="163"/>
      <c r="P138" s="360"/>
      <c r="Q138" s="45"/>
      <c r="R138" s="163"/>
      <c r="S138" s="163"/>
      <c r="T138" s="45"/>
    </row>
    <row r="139" spans="1:20" s="32" customFormat="1" ht="12.75">
      <c r="A139" s="344">
        <v>142166012</v>
      </c>
      <c r="B139" s="344" t="s">
        <v>112</v>
      </c>
      <c r="C139" s="37">
        <v>5076</v>
      </c>
      <c r="D139" s="37"/>
      <c r="E139" s="38" t="s">
        <v>1325</v>
      </c>
      <c r="F139" s="59" t="s">
        <v>1326</v>
      </c>
      <c r="G139" s="59"/>
      <c r="H139" s="183"/>
      <c r="I139" s="293">
        <v>103</v>
      </c>
      <c r="J139" s="293">
        <f t="shared" si="10"/>
        <v>124.63</v>
      </c>
      <c r="K139" s="100"/>
      <c r="L139" s="345">
        <v>42</v>
      </c>
      <c r="N139" s="45"/>
      <c r="O139" s="163"/>
      <c r="P139" s="186"/>
      <c r="Q139" s="45"/>
      <c r="R139" s="163"/>
      <c r="S139" s="163"/>
      <c r="T139" s="45"/>
    </row>
    <row r="140" spans="1:20" s="32" customFormat="1" ht="12.75">
      <c r="A140" s="344"/>
      <c r="B140" s="37" t="s">
        <v>112</v>
      </c>
      <c r="C140" s="37">
        <v>500810</v>
      </c>
      <c r="D140" s="37"/>
      <c r="E140" s="38" t="s">
        <v>1327</v>
      </c>
      <c r="F140" s="59" t="s">
        <v>1326</v>
      </c>
      <c r="G140" s="59" t="s">
        <v>1310</v>
      </c>
      <c r="H140" s="183"/>
      <c r="I140" s="358">
        <v>119</v>
      </c>
      <c r="J140" s="359">
        <f>I140*1.21</f>
        <v>143.99</v>
      </c>
      <c r="L140" s="345">
        <v>42</v>
      </c>
      <c r="N140" s="45"/>
      <c r="O140" s="163"/>
      <c r="P140" s="360"/>
      <c r="Q140" s="45"/>
      <c r="R140" s="163"/>
      <c r="S140" s="163"/>
      <c r="T140" s="45"/>
    </row>
    <row r="141" spans="1:20" s="32" customFormat="1" ht="12.75">
      <c r="A141" s="53">
        <v>142166027</v>
      </c>
      <c r="B141" s="344" t="s">
        <v>112</v>
      </c>
      <c r="C141" s="361">
        <v>9384</v>
      </c>
      <c r="D141" s="37"/>
      <c r="E141" s="363" t="s">
        <v>1328</v>
      </c>
      <c r="F141" s="52" t="s">
        <v>1329</v>
      </c>
      <c r="G141" s="52"/>
      <c r="H141" s="183"/>
      <c r="I141" s="293">
        <v>129</v>
      </c>
      <c r="J141" s="293">
        <f t="shared" si="10"/>
        <v>156.09</v>
      </c>
      <c r="K141" s="100"/>
      <c r="L141" s="345">
        <v>42</v>
      </c>
      <c r="N141" s="45"/>
      <c r="O141" s="163"/>
      <c r="P141" s="186"/>
      <c r="Q141" s="45"/>
      <c r="R141" s="163"/>
      <c r="S141" s="163"/>
      <c r="T141" s="45"/>
    </row>
    <row r="142" spans="1:20" s="32" customFormat="1" ht="12.75">
      <c r="A142" s="53"/>
      <c r="B142" s="37" t="s">
        <v>112</v>
      </c>
      <c r="C142" s="361">
        <v>500811</v>
      </c>
      <c r="D142" s="37"/>
      <c r="E142" s="363" t="s">
        <v>1330</v>
      </c>
      <c r="F142" s="52" t="s">
        <v>1329</v>
      </c>
      <c r="G142" s="59" t="s">
        <v>1310</v>
      </c>
      <c r="H142" s="183"/>
      <c r="I142" s="358">
        <v>159</v>
      </c>
      <c r="J142" s="359">
        <f>I142*1.21</f>
        <v>192.39</v>
      </c>
      <c r="L142" s="345">
        <v>42</v>
      </c>
      <c r="N142" s="45"/>
      <c r="O142" s="163"/>
      <c r="P142" s="360"/>
      <c r="Q142" s="45"/>
      <c r="R142" s="163"/>
      <c r="S142" s="163"/>
      <c r="T142" s="45"/>
    </row>
    <row r="143" spans="1:20" s="32" customFormat="1" ht="12.75">
      <c r="A143" s="53">
        <v>142166044</v>
      </c>
      <c r="B143" s="344" t="s">
        <v>112</v>
      </c>
      <c r="C143" s="361">
        <v>500652</v>
      </c>
      <c r="D143" s="37"/>
      <c r="E143" s="363" t="s">
        <v>1331</v>
      </c>
      <c r="F143" s="52" t="s">
        <v>1332</v>
      </c>
      <c r="G143" s="52"/>
      <c r="H143" s="183"/>
      <c r="I143" s="293">
        <v>217</v>
      </c>
      <c r="J143" s="293">
        <f t="shared" si="10"/>
        <v>262.57</v>
      </c>
      <c r="K143" s="100"/>
      <c r="L143" s="345">
        <v>42</v>
      </c>
      <c r="N143" s="45"/>
      <c r="O143" s="163"/>
      <c r="P143" s="186"/>
      <c r="Q143" s="45"/>
      <c r="R143" s="163"/>
      <c r="S143" s="163"/>
      <c r="T143" s="45"/>
    </row>
    <row r="144" spans="1:20" s="32" customFormat="1" ht="12.75">
      <c r="A144" s="53"/>
      <c r="B144" s="37" t="s">
        <v>112</v>
      </c>
      <c r="C144" s="361">
        <v>500812</v>
      </c>
      <c r="D144" s="37"/>
      <c r="E144" s="363" t="s">
        <v>1333</v>
      </c>
      <c r="F144" s="52" t="s">
        <v>1332</v>
      </c>
      <c r="G144" s="59" t="s">
        <v>1310</v>
      </c>
      <c r="H144" s="183"/>
      <c r="I144" s="358">
        <v>279</v>
      </c>
      <c r="J144" s="359">
        <f>I144*1.21</f>
        <v>337.59</v>
      </c>
      <c r="L144" s="345">
        <v>42</v>
      </c>
      <c r="N144" s="45"/>
      <c r="O144" s="163"/>
      <c r="P144" s="360"/>
      <c r="Q144" s="45"/>
      <c r="R144" s="163"/>
      <c r="S144" s="163"/>
      <c r="T144" s="45"/>
    </row>
    <row r="145" spans="1:20" s="32" customFormat="1" ht="12.75">
      <c r="A145" s="53">
        <v>142166045</v>
      </c>
      <c r="B145" s="344" t="s">
        <v>112</v>
      </c>
      <c r="C145" s="361">
        <v>500653</v>
      </c>
      <c r="D145" s="37"/>
      <c r="E145" s="363" t="s">
        <v>1334</v>
      </c>
      <c r="F145" s="52" t="s">
        <v>1335</v>
      </c>
      <c r="G145" s="52"/>
      <c r="H145" s="183"/>
      <c r="I145" s="293">
        <v>239</v>
      </c>
      <c r="J145" s="293">
        <f t="shared" si="10"/>
        <v>289.19</v>
      </c>
      <c r="K145" s="100"/>
      <c r="L145" s="345">
        <v>42</v>
      </c>
      <c r="N145" s="45"/>
      <c r="O145" s="163"/>
      <c r="P145" s="186"/>
      <c r="Q145" s="45"/>
      <c r="R145" s="163"/>
      <c r="S145" s="163"/>
      <c r="T145" s="45"/>
    </row>
    <row r="146" spans="1:20" s="32" customFormat="1" ht="12.75">
      <c r="A146" s="53"/>
      <c r="B146" s="37" t="s">
        <v>112</v>
      </c>
      <c r="C146" s="361">
        <v>5006813</v>
      </c>
      <c r="D146" s="37"/>
      <c r="E146" s="363" t="s">
        <v>1336</v>
      </c>
      <c r="F146" s="52" t="s">
        <v>1335</v>
      </c>
      <c r="G146" s="59" t="s">
        <v>1310</v>
      </c>
      <c r="H146" s="183"/>
      <c r="I146" s="358">
        <v>279</v>
      </c>
      <c r="J146" s="359">
        <f>I146*1.21</f>
        <v>337.59</v>
      </c>
      <c r="L146" s="345">
        <v>42</v>
      </c>
      <c r="N146" s="45"/>
      <c r="O146" s="163"/>
      <c r="P146" s="360"/>
      <c r="Q146" s="45"/>
      <c r="R146" s="163"/>
      <c r="S146" s="163"/>
      <c r="T146" s="45"/>
    </row>
    <row r="147" spans="1:20" s="32" customFormat="1" ht="12.75">
      <c r="A147" s="53">
        <v>142166028</v>
      </c>
      <c r="B147" s="344" t="s">
        <v>112</v>
      </c>
      <c r="C147" s="361">
        <v>9435</v>
      </c>
      <c r="D147" s="37"/>
      <c r="E147" s="363" t="s">
        <v>1337</v>
      </c>
      <c r="F147" s="52" t="s">
        <v>1338</v>
      </c>
      <c r="G147" s="52"/>
      <c r="H147" s="183"/>
      <c r="I147" s="293">
        <v>128</v>
      </c>
      <c r="J147" s="293">
        <f t="shared" si="10"/>
        <v>154.88</v>
      </c>
      <c r="K147" s="100"/>
      <c r="L147" s="345">
        <v>42</v>
      </c>
      <c r="N147" s="45"/>
      <c r="O147" s="163"/>
      <c r="P147" s="186"/>
      <c r="Q147" s="45"/>
      <c r="R147" s="163"/>
      <c r="S147" s="163"/>
      <c r="T147" s="45"/>
    </row>
    <row r="148" spans="1:20" s="32" customFormat="1" ht="12.75">
      <c r="A148" s="53">
        <v>142166029</v>
      </c>
      <c r="B148" s="344" t="s">
        <v>112</v>
      </c>
      <c r="C148" s="361">
        <v>9436</v>
      </c>
      <c r="D148" s="37"/>
      <c r="E148" s="363" t="s">
        <v>1339</v>
      </c>
      <c r="F148" s="52" t="s">
        <v>1340</v>
      </c>
      <c r="G148" s="52"/>
      <c r="H148" s="183"/>
      <c r="I148" s="293">
        <v>140</v>
      </c>
      <c r="J148" s="293">
        <f t="shared" si="10"/>
        <v>169.4</v>
      </c>
      <c r="K148" s="100"/>
      <c r="L148" s="345">
        <v>42</v>
      </c>
      <c r="N148" s="45"/>
      <c r="O148" s="163"/>
      <c r="P148" s="186"/>
      <c r="Q148" s="45"/>
      <c r="R148" s="163"/>
      <c r="S148" s="163"/>
      <c r="T148" s="45"/>
    </row>
    <row r="149" spans="1:20" s="32" customFormat="1" ht="12.75">
      <c r="A149" s="53">
        <v>142166030</v>
      </c>
      <c r="B149" s="344" t="s">
        <v>112</v>
      </c>
      <c r="C149" s="361">
        <v>9437</v>
      </c>
      <c r="D149" s="37"/>
      <c r="E149" s="363" t="s">
        <v>1341</v>
      </c>
      <c r="F149" s="52" t="s">
        <v>1342</v>
      </c>
      <c r="G149" s="52"/>
      <c r="H149" s="183"/>
      <c r="I149" s="293">
        <v>161</v>
      </c>
      <c r="J149" s="293">
        <f t="shared" si="10"/>
        <v>194.81</v>
      </c>
      <c r="K149" s="100"/>
      <c r="L149" s="345">
        <v>42</v>
      </c>
      <c r="N149" s="45"/>
      <c r="O149" s="163"/>
      <c r="P149" s="186"/>
      <c r="Q149" s="45"/>
      <c r="R149" s="163"/>
      <c r="S149" s="163"/>
      <c r="T149" s="45"/>
    </row>
    <row r="150" spans="1:20" s="32" customFormat="1" ht="12.75">
      <c r="A150" s="53">
        <v>142166037</v>
      </c>
      <c r="B150" s="344" t="s">
        <v>112</v>
      </c>
      <c r="C150" s="361">
        <v>500649</v>
      </c>
      <c r="D150" s="37"/>
      <c r="E150" s="363" t="s">
        <v>1343</v>
      </c>
      <c r="F150" s="52" t="s">
        <v>1344</v>
      </c>
      <c r="G150" s="52"/>
      <c r="H150" s="183"/>
      <c r="I150" s="293">
        <v>171</v>
      </c>
      <c r="J150" s="293">
        <f t="shared" si="10"/>
        <v>206.91</v>
      </c>
      <c r="K150" s="100"/>
      <c r="L150" s="345">
        <v>42</v>
      </c>
      <c r="N150" s="45"/>
      <c r="O150" s="163"/>
      <c r="P150" s="186"/>
      <c r="Q150" s="45"/>
      <c r="R150" s="163"/>
      <c r="S150" s="163"/>
      <c r="T150" s="45"/>
    </row>
    <row r="151" spans="1:20" s="32" customFormat="1" ht="12.75">
      <c r="A151" s="53"/>
      <c r="B151" s="37" t="s">
        <v>112</v>
      </c>
      <c r="C151" s="361">
        <v>5008890</v>
      </c>
      <c r="D151" s="37"/>
      <c r="E151" s="363" t="s">
        <v>1345</v>
      </c>
      <c r="F151" s="52" t="s">
        <v>1344</v>
      </c>
      <c r="G151" s="59" t="s">
        <v>1310</v>
      </c>
      <c r="H151" s="183"/>
      <c r="I151" s="358">
        <v>159</v>
      </c>
      <c r="J151" s="359">
        <f>I151*1.21</f>
        <v>192.39</v>
      </c>
      <c r="L151" s="345">
        <v>42</v>
      </c>
      <c r="N151" s="45"/>
      <c r="O151" s="163"/>
      <c r="P151" s="360"/>
      <c r="Q151" s="45"/>
      <c r="R151" s="163"/>
      <c r="S151" s="163"/>
      <c r="T151" s="45"/>
    </row>
    <row r="152" spans="1:20" s="32" customFormat="1" ht="12.75">
      <c r="A152" s="53">
        <v>142166038</v>
      </c>
      <c r="B152" s="344" t="s">
        <v>112</v>
      </c>
      <c r="C152" s="361">
        <v>500650</v>
      </c>
      <c r="D152" s="37"/>
      <c r="E152" s="363" t="s">
        <v>1346</v>
      </c>
      <c r="F152" s="52" t="s">
        <v>1347</v>
      </c>
      <c r="G152" s="52"/>
      <c r="H152" s="183"/>
      <c r="I152" s="293">
        <v>186</v>
      </c>
      <c r="J152" s="293">
        <f t="shared" si="10"/>
        <v>225.06</v>
      </c>
      <c r="K152" s="100"/>
      <c r="L152" s="345">
        <v>42</v>
      </c>
      <c r="N152" s="45"/>
      <c r="O152" s="163"/>
      <c r="P152" s="186"/>
      <c r="Q152" s="45"/>
      <c r="R152" s="163"/>
      <c r="S152" s="163"/>
      <c r="T152" s="45"/>
    </row>
    <row r="153" spans="1:20" s="32" customFormat="1" ht="12.75">
      <c r="A153" s="53"/>
      <c r="B153" s="37" t="s">
        <v>112</v>
      </c>
      <c r="C153" s="361">
        <v>500891</v>
      </c>
      <c r="D153" s="37"/>
      <c r="E153" s="363" t="s">
        <v>1348</v>
      </c>
      <c r="F153" s="52" t="s">
        <v>1347</v>
      </c>
      <c r="G153" s="59" t="s">
        <v>1310</v>
      </c>
      <c r="H153" s="183"/>
      <c r="I153" s="358">
        <v>169</v>
      </c>
      <c r="J153" s="359">
        <f>I153*1.21</f>
        <v>204.48999999999998</v>
      </c>
      <c r="L153" s="345">
        <v>42</v>
      </c>
      <c r="N153" s="45"/>
      <c r="O153" s="163"/>
      <c r="P153" s="360"/>
      <c r="Q153" s="45"/>
      <c r="R153" s="163"/>
      <c r="S153" s="163"/>
      <c r="T153" s="45"/>
    </row>
    <row r="154" spans="1:20" s="32" customFormat="1" ht="12.75">
      <c r="A154" s="53">
        <v>142166039</v>
      </c>
      <c r="B154" s="344" t="s">
        <v>112</v>
      </c>
      <c r="C154" s="361">
        <v>500651</v>
      </c>
      <c r="D154" s="37"/>
      <c r="E154" s="363" t="s">
        <v>1349</v>
      </c>
      <c r="F154" s="52" t="s">
        <v>1350</v>
      </c>
      <c r="G154" s="52"/>
      <c r="H154" s="183"/>
      <c r="I154" s="293">
        <v>197</v>
      </c>
      <c r="J154" s="293">
        <f t="shared" si="10"/>
        <v>238.37</v>
      </c>
      <c r="K154" s="100"/>
      <c r="L154" s="345">
        <v>42</v>
      </c>
      <c r="N154" s="45"/>
      <c r="O154" s="163"/>
      <c r="P154" s="186"/>
      <c r="Q154" s="45"/>
      <c r="R154" s="163"/>
      <c r="S154" s="163"/>
      <c r="T154" s="45"/>
    </row>
    <row r="155" spans="1:20" s="32" customFormat="1" ht="12.75">
      <c r="A155" s="53"/>
      <c r="B155" s="37" t="s">
        <v>112</v>
      </c>
      <c r="C155" s="361">
        <v>500892</v>
      </c>
      <c r="D155" s="37"/>
      <c r="E155" s="363" t="s">
        <v>1351</v>
      </c>
      <c r="F155" s="52" t="s">
        <v>1350</v>
      </c>
      <c r="G155" s="59" t="s">
        <v>1310</v>
      </c>
      <c r="H155" s="183"/>
      <c r="I155" s="358">
        <v>189</v>
      </c>
      <c r="J155" s="359">
        <f>I155*1.21</f>
        <v>228.69</v>
      </c>
      <c r="L155" s="345">
        <v>42</v>
      </c>
      <c r="N155" s="45"/>
      <c r="O155" s="163"/>
      <c r="P155" s="360"/>
      <c r="Q155" s="45"/>
      <c r="R155" s="163"/>
      <c r="S155" s="163"/>
      <c r="T155" s="45"/>
    </row>
    <row r="156" spans="1:20" s="32" customFormat="1" ht="12.75">
      <c r="A156" s="52">
        <v>142166031</v>
      </c>
      <c r="B156" s="344" t="s">
        <v>112</v>
      </c>
      <c r="C156" s="361">
        <v>5085</v>
      </c>
      <c r="D156" s="37"/>
      <c r="E156" s="363" t="s">
        <v>1352</v>
      </c>
      <c r="F156" s="52" t="s">
        <v>1353</v>
      </c>
      <c r="G156" s="52"/>
      <c r="H156" s="183"/>
      <c r="I156" s="293">
        <v>14.5</v>
      </c>
      <c r="J156" s="293">
        <f t="shared" si="10"/>
        <v>17.544999999999998</v>
      </c>
      <c r="K156" s="100"/>
      <c r="L156" s="345">
        <v>42</v>
      </c>
      <c r="N156" s="45"/>
      <c r="O156" s="163"/>
      <c r="P156" s="186"/>
      <c r="Q156" s="45"/>
      <c r="R156" s="163"/>
      <c r="S156" s="163"/>
      <c r="T156" s="45"/>
    </row>
    <row r="157" spans="1:20" s="32" customFormat="1" ht="12.75">
      <c r="A157" s="52">
        <v>142166032</v>
      </c>
      <c r="B157" s="344" t="s">
        <v>112</v>
      </c>
      <c r="C157" s="361">
        <v>9446</v>
      </c>
      <c r="D157" s="37"/>
      <c r="E157" s="363" t="s">
        <v>1354</v>
      </c>
      <c r="F157" s="52" t="s">
        <v>1355</v>
      </c>
      <c r="G157" s="52"/>
      <c r="H157" s="183"/>
      <c r="I157" s="293">
        <v>28</v>
      </c>
      <c r="J157" s="293">
        <f t="shared" si="10"/>
        <v>33.879999999999995</v>
      </c>
      <c r="K157" s="100"/>
      <c r="L157" s="345">
        <v>42</v>
      </c>
      <c r="N157" s="45"/>
      <c r="O157" s="163"/>
      <c r="P157" s="186"/>
      <c r="Q157" s="45"/>
      <c r="R157" s="163"/>
      <c r="S157" s="163"/>
      <c r="T157" s="45"/>
    </row>
    <row r="158" spans="1:20" s="32" customFormat="1" ht="12.75">
      <c r="A158" s="52">
        <v>142166024</v>
      </c>
      <c r="B158" s="344" t="s">
        <v>112</v>
      </c>
      <c r="C158" s="361">
        <v>5088</v>
      </c>
      <c r="D158" s="37"/>
      <c r="E158" s="363" t="s">
        <v>1356</v>
      </c>
      <c r="F158" s="52" t="s">
        <v>1357</v>
      </c>
      <c r="G158" s="52"/>
      <c r="H158" s="183"/>
      <c r="I158" s="293">
        <v>119</v>
      </c>
      <c r="J158" s="293">
        <f t="shared" si="10"/>
        <v>143.99</v>
      </c>
      <c r="K158" s="100"/>
      <c r="L158" s="345">
        <v>42</v>
      </c>
      <c r="N158" s="45"/>
      <c r="O158" s="163"/>
      <c r="P158" s="186"/>
      <c r="Q158" s="45"/>
      <c r="R158" s="163"/>
      <c r="S158" s="163"/>
      <c r="T158" s="45"/>
    </row>
    <row r="159" spans="1:20" s="32" customFormat="1" ht="12.75">
      <c r="A159" s="52">
        <v>142166020</v>
      </c>
      <c r="B159" s="344" t="s">
        <v>112</v>
      </c>
      <c r="C159" s="361">
        <v>5093</v>
      </c>
      <c r="D159" s="37"/>
      <c r="E159" s="363" t="s">
        <v>1358</v>
      </c>
      <c r="F159" s="52" t="s">
        <v>1359</v>
      </c>
      <c r="G159" s="52"/>
      <c r="H159" s="183"/>
      <c r="I159" s="293">
        <v>130</v>
      </c>
      <c r="J159" s="293">
        <f t="shared" si="10"/>
        <v>157.29999999999998</v>
      </c>
      <c r="K159" s="100"/>
      <c r="L159" s="345">
        <v>42</v>
      </c>
      <c r="N159" s="45"/>
      <c r="O159" s="163"/>
      <c r="P159" s="186"/>
      <c r="Q159" s="45"/>
      <c r="R159" s="163"/>
      <c r="S159" s="163"/>
      <c r="T159" s="45"/>
    </row>
    <row r="160" spans="1:20" s="32" customFormat="1" ht="12.75">
      <c r="A160" s="52">
        <v>142166023</v>
      </c>
      <c r="B160" s="344" t="s">
        <v>112</v>
      </c>
      <c r="C160" s="361">
        <v>5090</v>
      </c>
      <c r="D160" s="37"/>
      <c r="E160" s="363" t="s">
        <v>1360</v>
      </c>
      <c r="F160" s="52" t="s">
        <v>1361</v>
      </c>
      <c r="G160" s="52"/>
      <c r="H160" s="183"/>
      <c r="I160" s="293">
        <v>10</v>
      </c>
      <c r="J160" s="293">
        <f t="shared" si="10"/>
        <v>12.1</v>
      </c>
      <c r="K160" s="100"/>
      <c r="L160" s="345">
        <v>42</v>
      </c>
      <c r="N160" s="45"/>
      <c r="O160" s="163"/>
      <c r="P160" s="186"/>
      <c r="Q160" s="45"/>
      <c r="R160" s="163"/>
      <c r="S160" s="163"/>
      <c r="T160" s="45"/>
    </row>
    <row r="161" spans="1:20" s="32" customFormat="1" ht="12.75">
      <c r="A161" s="52">
        <v>142166036</v>
      </c>
      <c r="B161" s="344" t="s">
        <v>112</v>
      </c>
      <c r="C161" s="361">
        <v>500455</v>
      </c>
      <c r="D161" s="37"/>
      <c r="E161" s="363" t="s">
        <v>1362</v>
      </c>
      <c r="F161" s="52" t="s">
        <v>1363</v>
      </c>
      <c r="G161" s="52"/>
      <c r="H161" s="183"/>
      <c r="I161" s="293">
        <v>124</v>
      </c>
      <c r="J161" s="293">
        <f t="shared" si="10"/>
        <v>150.04</v>
      </c>
      <c r="K161" s="100"/>
      <c r="L161" s="345">
        <v>42</v>
      </c>
      <c r="N161" s="45"/>
      <c r="O161" s="163"/>
      <c r="P161" s="186"/>
      <c r="Q161" s="45"/>
      <c r="R161" s="163"/>
      <c r="S161" s="163"/>
      <c r="T161" s="45"/>
    </row>
    <row r="162" spans="1:20" s="32" customFormat="1" ht="12.75">
      <c r="A162" s="52"/>
      <c r="B162" s="37" t="s">
        <v>112</v>
      </c>
      <c r="C162" s="361">
        <v>500814</v>
      </c>
      <c r="D162" s="37"/>
      <c r="E162" s="363" t="s">
        <v>1364</v>
      </c>
      <c r="F162" s="52" t="s">
        <v>1363</v>
      </c>
      <c r="G162" s="59" t="s">
        <v>1310</v>
      </c>
      <c r="H162" s="183"/>
      <c r="I162" s="358">
        <v>149</v>
      </c>
      <c r="J162" s="359">
        <f>I162*1.21</f>
        <v>180.29</v>
      </c>
      <c r="L162" s="345">
        <v>42</v>
      </c>
      <c r="N162" s="45"/>
      <c r="O162" s="163"/>
      <c r="P162" s="360"/>
      <c r="Q162" s="45"/>
      <c r="R162" s="163"/>
      <c r="S162" s="163"/>
      <c r="T162" s="45"/>
    </row>
    <row r="163" spans="1:20" s="32" customFormat="1" ht="12.75">
      <c r="A163" s="52">
        <v>142166040</v>
      </c>
      <c r="B163" s="344" t="s">
        <v>112</v>
      </c>
      <c r="C163" s="361">
        <v>500457</v>
      </c>
      <c r="D163" s="37"/>
      <c r="E163" s="363" t="s">
        <v>1365</v>
      </c>
      <c r="F163" s="52" t="s">
        <v>1366</v>
      </c>
      <c r="G163" s="52"/>
      <c r="H163" s="183"/>
      <c r="I163" s="293">
        <v>155</v>
      </c>
      <c r="J163" s="293">
        <f t="shared" si="10"/>
        <v>187.54999999999998</v>
      </c>
      <c r="K163" s="100"/>
      <c r="L163" s="345">
        <v>42</v>
      </c>
      <c r="N163" s="45"/>
      <c r="O163" s="163"/>
      <c r="P163" s="186"/>
      <c r="Q163" s="45"/>
      <c r="R163" s="163"/>
      <c r="S163" s="163"/>
      <c r="T163" s="45"/>
    </row>
    <row r="164" spans="1:20" s="32" customFormat="1" ht="12.75">
      <c r="A164" s="52"/>
      <c r="B164" s="37" t="s">
        <v>112</v>
      </c>
      <c r="C164" s="361">
        <v>500815</v>
      </c>
      <c r="D164" s="37"/>
      <c r="E164" s="363" t="s">
        <v>1367</v>
      </c>
      <c r="F164" s="52" t="s">
        <v>1368</v>
      </c>
      <c r="G164" s="59" t="s">
        <v>1310</v>
      </c>
      <c r="H164" s="183"/>
      <c r="I164" s="358">
        <v>199</v>
      </c>
      <c r="J164" s="359">
        <f>I164*1.21</f>
        <v>240.79</v>
      </c>
      <c r="L164" s="345">
        <v>42</v>
      </c>
      <c r="N164" s="45"/>
      <c r="O164" s="163"/>
      <c r="P164" s="360"/>
      <c r="Q164" s="45"/>
      <c r="R164" s="163"/>
      <c r="S164" s="163"/>
      <c r="T164" s="45"/>
    </row>
    <row r="165" spans="1:20" s="32" customFormat="1" ht="12.75">
      <c r="A165" s="52">
        <v>142179030</v>
      </c>
      <c r="B165" s="344" t="s">
        <v>112</v>
      </c>
      <c r="C165" s="361">
        <v>2155</v>
      </c>
      <c r="D165" s="37"/>
      <c r="E165" s="363" t="s">
        <v>1369</v>
      </c>
      <c r="F165" s="52" t="s">
        <v>1370</v>
      </c>
      <c r="G165" s="52"/>
      <c r="H165" s="183"/>
      <c r="I165" s="293">
        <v>23</v>
      </c>
      <c r="J165" s="293">
        <f t="shared" si="10"/>
        <v>27.83</v>
      </c>
      <c r="K165" s="100"/>
      <c r="L165" s="345">
        <v>42</v>
      </c>
      <c r="N165" s="45"/>
      <c r="O165" s="163"/>
      <c r="P165" s="186"/>
      <c r="Q165" s="45"/>
      <c r="R165" s="163"/>
      <c r="S165" s="163"/>
      <c r="T165" s="45"/>
    </row>
    <row r="166" spans="1:20" s="32" customFormat="1" ht="12.75">
      <c r="A166" s="344">
        <v>142166013</v>
      </c>
      <c r="B166" s="344" t="s">
        <v>112</v>
      </c>
      <c r="C166" s="37">
        <v>5087</v>
      </c>
      <c r="D166" s="37"/>
      <c r="E166" s="38" t="s">
        <v>1371</v>
      </c>
      <c r="F166" s="59" t="s">
        <v>1372</v>
      </c>
      <c r="G166" s="59"/>
      <c r="H166" s="183"/>
      <c r="I166" s="184">
        <v>53</v>
      </c>
      <c r="J166" s="184">
        <f t="shared" si="10"/>
        <v>64.13</v>
      </c>
      <c r="K166" s="100"/>
      <c r="L166" s="345">
        <v>42</v>
      </c>
      <c r="N166" s="45"/>
      <c r="O166" s="163"/>
      <c r="P166" s="186"/>
      <c r="Q166" s="45"/>
      <c r="R166" s="163"/>
      <c r="S166" s="163"/>
      <c r="T166" s="45"/>
    </row>
    <row r="167" spans="1:20" ht="12.75">
      <c r="A167" s="52">
        <v>142166033</v>
      </c>
      <c r="B167" s="344" t="s">
        <v>112</v>
      </c>
      <c r="C167" s="361">
        <v>500085</v>
      </c>
      <c r="D167" s="37"/>
      <c r="E167" s="363" t="s">
        <v>1373</v>
      </c>
      <c r="F167" s="52" t="s">
        <v>1374</v>
      </c>
      <c r="G167" s="52"/>
      <c r="H167" s="183"/>
      <c r="I167" s="184">
        <v>1245</v>
      </c>
      <c r="J167" s="184">
        <f t="shared" si="10"/>
        <v>1506.45</v>
      </c>
      <c r="K167" s="100"/>
      <c r="L167" s="345">
        <v>42</v>
      </c>
      <c r="N167" s="5"/>
      <c r="O167" s="163"/>
      <c r="P167" s="186"/>
      <c r="Q167" s="5"/>
      <c r="R167" s="163"/>
      <c r="S167" s="163"/>
      <c r="T167" s="5"/>
    </row>
    <row r="168" spans="1:20" ht="12.75">
      <c r="A168" s="344">
        <v>142166034</v>
      </c>
      <c r="B168" s="344" t="s">
        <v>112</v>
      </c>
      <c r="C168" s="37">
        <v>500086</v>
      </c>
      <c r="D168" s="37"/>
      <c r="E168" s="38" t="s">
        <v>1375</v>
      </c>
      <c r="F168" s="52" t="s">
        <v>1376</v>
      </c>
      <c r="G168" s="52"/>
      <c r="H168" s="183"/>
      <c r="I168" s="184">
        <v>1345</v>
      </c>
      <c r="J168" s="184">
        <f t="shared" si="10"/>
        <v>1627.45</v>
      </c>
      <c r="K168" s="100"/>
      <c r="L168" s="345">
        <v>42</v>
      </c>
      <c r="N168" s="5"/>
      <c r="O168" s="163"/>
      <c r="P168" s="186"/>
      <c r="Q168" s="5"/>
      <c r="R168" s="163"/>
      <c r="S168" s="163"/>
      <c r="T168" s="5"/>
    </row>
    <row r="169" spans="1:20" ht="12.75">
      <c r="A169" s="27"/>
      <c r="B169" s="28"/>
      <c r="C169" s="28"/>
      <c r="D169" s="28"/>
      <c r="E169" s="29" t="s">
        <v>1377</v>
      </c>
      <c r="F169" s="30"/>
      <c r="G169" s="31"/>
      <c r="I169" s="47"/>
      <c r="J169" s="48"/>
      <c r="L169" s="49"/>
      <c r="N169" s="5"/>
      <c r="O169" s="163"/>
      <c r="P169" s="50"/>
      <c r="Q169" s="5"/>
      <c r="R169" s="163"/>
      <c r="S169" s="163"/>
      <c r="T169" s="5"/>
    </row>
    <row r="170" spans="1:20" ht="12.75">
      <c r="A170" s="344">
        <v>190505811</v>
      </c>
      <c r="B170" s="344" t="s">
        <v>112</v>
      </c>
      <c r="C170" s="37"/>
      <c r="D170" s="37"/>
      <c r="E170" s="38" t="s">
        <v>1378</v>
      </c>
      <c r="F170" s="59" t="s">
        <v>1379</v>
      </c>
      <c r="G170" s="59"/>
      <c r="H170" s="183"/>
      <c r="I170" s="184">
        <v>409</v>
      </c>
      <c r="J170" s="184">
        <f>+I170*1.21</f>
        <v>494.89</v>
      </c>
      <c r="K170" s="100"/>
      <c r="L170" s="345">
        <v>90</v>
      </c>
      <c r="N170" s="5"/>
      <c r="O170" s="163"/>
      <c r="P170" s="186"/>
      <c r="Q170" s="5"/>
      <c r="R170" s="163"/>
      <c r="S170" s="163"/>
      <c r="T170" s="5"/>
    </row>
    <row r="171" spans="1:20" ht="12.75">
      <c r="A171" s="347"/>
      <c r="B171" s="344" t="s">
        <v>112</v>
      </c>
      <c r="C171" s="348"/>
      <c r="D171" s="348"/>
      <c r="E171" s="349" t="s">
        <v>1380</v>
      </c>
      <c r="F171" s="350" t="s">
        <v>1381</v>
      </c>
      <c r="G171" s="350"/>
      <c r="H171" s="183"/>
      <c r="I171" s="184">
        <v>314</v>
      </c>
      <c r="J171" s="184">
        <f>+I171*1.21</f>
        <v>379.94</v>
      </c>
      <c r="K171" s="100"/>
      <c r="L171" s="345"/>
      <c r="N171" s="5"/>
      <c r="O171" s="163"/>
      <c r="P171" s="186"/>
      <c r="Q171" s="5"/>
      <c r="R171" s="163"/>
      <c r="S171" s="163"/>
      <c r="T171" s="5"/>
    </row>
    <row r="172" spans="1:20" ht="12.75">
      <c r="A172" s="347"/>
      <c r="B172" s="344" t="s">
        <v>112</v>
      </c>
      <c r="C172" s="348"/>
      <c r="D172" s="348"/>
      <c r="E172" s="349" t="s">
        <v>1382</v>
      </c>
      <c r="F172" s="350" t="s">
        <v>1383</v>
      </c>
      <c r="G172" s="350"/>
      <c r="H172" s="183"/>
      <c r="I172" s="184">
        <v>314</v>
      </c>
      <c r="J172" s="184">
        <f>+I172*1.21</f>
        <v>379.94</v>
      </c>
      <c r="K172" s="100"/>
      <c r="L172" s="345"/>
      <c r="N172" s="5"/>
      <c r="O172" s="163"/>
      <c r="P172" s="186"/>
      <c r="Q172" s="5"/>
      <c r="R172" s="163"/>
      <c r="S172" s="163"/>
      <c r="T172" s="5"/>
    </row>
    <row r="173" spans="1:20" ht="12.75">
      <c r="A173" s="27"/>
      <c r="B173" s="28"/>
      <c r="C173" s="28"/>
      <c r="D173" s="28"/>
      <c r="E173" s="29" t="s">
        <v>1384</v>
      </c>
      <c r="F173" s="30"/>
      <c r="G173" s="31"/>
      <c r="I173" s="47"/>
      <c r="J173" s="48"/>
      <c r="L173" s="49"/>
      <c r="N173" s="5"/>
      <c r="O173" s="163"/>
      <c r="P173" s="50"/>
      <c r="Q173" s="5"/>
      <c r="R173" s="163"/>
      <c r="S173" s="163"/>
      <c r="T173" s="5"/>
    </row>
    <row r="174" spans="1:20" ht="12.75">
      <c r="A174" s="364">
        <v>142161235</v>
      </c>
      <c r="B174" s="344" t="s">
        <v>112</v>
      </c>
      <c r="C174" s="212">
        <v>3876</v>
      </c>
      <c r="D174" s="212"/>
      <c r="E174" s="38" t="s">
        <v>1385</v>
      </c>
      <c r="F174" s="59" t="s">
        <v>1386</v>
      </c>
      <c r="G174" s="59"/>
      <c r="H174" s="183"/>
      <c r="I174" s="184">
        <v>156</v>
      </c>
      <c r="J174" s="184">
        <f aca="true" t="shared" si="11" ref="J174:J183">+I174*1.21</f>
        <v>188.76</v>
      </c>
      <c r="K174" s="100"/>
      <c r="L174" s="345">
        <v>42</v>
      </c>
      <c r="N174" s="5"/>
      <c r="O174" s="163"/>
      <c r="P174" s="186"/>
      <c r="Q174" s="5"/>
      <c r="R174" s="163"/>
      <c r="S174" s="163"/>
      <c r="T174" s="5"/>
    </row>
    <row r="175" spans="1:20" ht="12.75">
      <c r="A175" s="344">
        <v>142161240</v>
      </c>
      <c r="B175" s="344" t="s">
        <v>112</v>
      </c>
      <c r="C175" s="37">
        <v>3838</v>
      </c>
      <c r="D175" s="37"/>
      <c r="E175" s="38" t="s">
        <v>1387</v>
      </c>
      <c r="F175" s="59" t="s">
        <v>1388</v>
      </c>
      <c r="G175" s="59"/>
      <c r="H175" s="183"/>
      <c r="I175" s="184">
        <v>156</v>
      </c>
      <c r="J175" s="184">
        <f t="shared" si="11"/>
        <v>188.76</v>
      </c>
      <c r="K175" s="100"/>
      <c r="L175" s="345">
        <v>42</v>
      </c>
      <c r="N175" s="5"/>
      <c r="O175" s="163"/>
      <c r="P175" s="186"/>
      <c r="Q175" s="5"/>
      <c r="R175" s="163"/>
      <c r="S175" s="163"/>
      <c r="T175" s="5"/>
    </row>
    <row r="176" spans="1:20" ht="12.75">
      <c r="A176" s="344">
        <v>142161245</v>
      </c>
      <c r="B176" s="344" t="s">
        <v>112</v>
      </c>
      <c r="C176" s="37">
        <v>4227</v>
      </c>
      <c r="D176" s="37"/>
      <c r="E176" s="38" t="s">
        <v>1389</v>
      </c>
      <c r="F176" s="59" t="s">
        <v>1390</v>
      </c>
      <c r="G176" s="59"/>
      <c r="H176" s="183"/>
      <c r="I176" s="184">
        <v>175</v>
      </c>
      <c r="J176" s="184">
        <f t="shared" si="11"/>
        <v>211.75</v>
      </c>
      <c r="K176" s="100"/>
      <c r="L176" s="345">
        <v>42</v>
      </c>
      <c r="N176" s="5"/>
      <c r="O176" s="163"/>
      <c r="P176" s="186"/>
      <c r="Q176" s="5"/>
      <c r="R176" s="163"/>
      <c r="S176" s="163"/>
      <c r="T176" s="5"/>
    </row>
    <row r="177" spans="1:20" ht="12.75">
      <c r="A177" s="344">
        <v>142161250</v>
      </c>
      <c r="B177" s="344" t="s">
        <v>112</v>
      </c>
      <c r="C177" s="37">
        <v>4228</v>
      </c>
      <c r="D177" s="37"/>
      <c r="E177" s="38" t="s">
        <v>1391</v>
      </c>
      <c r="F177" s="59" t="s">
        <v>1392</v>
      </c>
      <c r="G177" s="59"/>
      <c r="H177" s="183"/>
      <c r="I177" s="184">
        <v>175</v>
      </c>
      <c r="J177" s="184">
        <f t="shared" si="11"/>
        <v>211.75</v>
      </c>
      <c r="K177" s="100"/>
      <c r="L177" s="345">
        <v>42</v>
      </c>
      <c r="N177" s="5"/>
      <c r="O177" s="163"/>
      <c r="P177" s="186"/>
      <c r="Q177" s="5"/>
      <c r="R177" s="163"/>
      <c r="S177" s="163"/>
      <c r="T177" s="5"/>
    </row>
    <row r="178" spans="1:20" ht="12.75">
      <c r="A178" s="344">
        <v>142161248</v>
      </c>
      <c r="B178" s="344" t="s">
        <v>112</v>
      </c>
      <c r="C178" s="37">
        <v>5301</v>
      </c>
      <c r="D178" s="37"/>
      <c r="E178" s="38" t="s">
        <v>1393</v>
      </c>
      <c r="F178" s="59" t="s">
        <v>1394</v>
      </c>
      <c r="G178" s="59"/>
      <c r="H178" s="183"/>
      <c r="I178" s="184">
        <v>197</v>
      </c>
      <c r="J178" s="184">
        <f t="shared" si="11"/>
        <v>238.37</v>
      </c>
      <c r="K178" s="100"/>
      <c r="L178" s="345">
        <v>42</v>
      </c>
      <c r="N178" s="5"/>
      <c r="O178" s="163"/>
      <c r="P178" s="186"/>
      <c r="Q178" s="5"/>
      <c r="R178" s="163"/>
      <c r="S178" s="163"/>
      <c r="T178" s="5"/>
    </row>
    <row r="179" spans="1:20" ht="12.75">
      <c r="A179" s="344">
        <v>142161248</v>
      </c>
      <c r="B179" s="344" t="s">
        <v>112</v>
      </c>
      <c r="C179" s="37">
        <v>5302</v>
      </c>
      <c r="D179" s="37"/>
      <c r="E179" s="38" t="s">
        <v>1395</v>
      </c>
      <c r="F179" s="59" t="s">
        <v>1396</v>
      </c>
      <c r="G179" s="59"/>
      <c r="H179" s="183"/>
      <c r="I179" s="184">
        <v>197</v>
      </c>
      <c r="J179" s="184">
        <f t="shared" si="11"/>
        <v>238.37</v>
      </c>
      <c r="K179" s="100"/>
      <c r="L179" s="345">
        <v>42</v>
      </c>
      <c r="N179" s="5"/>
      <c r="O179" s="163"/>
      <c r="P179" s="186"/>
      <c r="Q179" s="5"/>
      <c r="R179" s="163"/>
      <c r="S179" s="163"/>
      <c r="T179" s="5"/>
    </row>
    <row r="180" spans="1:20" ht="12.75">
      <c r="A180" s="344">
        <v>142179173</v>
      </c>
      <c r="B180" s="344" t="s">
        <v>112</v>
      </c>
      <c r="C180" s="37">
        <v>4243</v>
      </c>
      <c r="D180" s="37"/>
      <c r="E180" s="38" t="s">
        <v>1397</v>
      </c>
      <c r="F180" s="59" t="s">
        <v>1398</v>
      </c>
      <c r="G180" s="59"/>
      <c r="H180" s="183"/>
      <c r="I180" s="184">
        <v>160</v>
      </c>
      <c r="J180" s="184">
        <f t="shared" si="11"/>
        <v>193.6</v>
      </c>
      <c r="K180" s="100"/>
      <c r="L180" s="345">
        <v>42</v>
      </c>
      <c r="N180" s="5"/>
      <c r="O180" s="163"/>
      <c r="P180" s="186"/>
      <c r="Q180" s="5"/>
      <c r="R180" s="163"/>
      <c r="S180" s="163"/>
      <c r="T180" s="5"/>
    </row>
    <row r="181" spans="1:20" ht="12.75">
      <c r="A181" s="344">
        <v>142179174</v>
      </c>
      <c r="B181" s="344" t="s">
        <v>112</v>
      </c>
      <c r="C181" s="37">
        <v>4244</v>
      </c>
      <c r="D181" s="37"/>
      <c r="E181" s="38" t="s">
        <v>1399</v>
      </c>
      <c r="F181" s="59" t="s">
        <v>1400</v>
      </c>
      <c r="G181" s="59"/>
      <c r="H181" s="183"/>
      <c r="I181" s="184">
        <v>160</v>
      </c>
      <c r="J181" s="184">
        <f t="shared" si="11"/>
        <v>193.6</v>
      </c>
      <c r="K181" s="100"/>
      <c r="L181" s="345">
        <v>42</v>
      </c>
      <c r="N181" s="5"/>
      <c r="O181" s="163"/>
      <c r="P181" s="186"/>
      <c r="Q181" s="5"/>
      <c r="R181" s="163"/>
      <c r="S181" s="163"/>
      <c r="T181" s="5"/>
    </row>
    <row r="182" spans="1:20" ht="12.75">
      <c r="A182" s="344">
        <v>142179171</v>
      </c>
      <c r="B182" s="344" t="s">
        <v>112</v>
      </c>
      <c r="C182" s="37">
        <v>4241</v>
      </c>
      <c r="D182" s="37"/>
      <c r="E182" s="38" t="s">
        <v>1401</v>
      </c>
      <c r="F182" s="59" t="s">
        <v>1402</v>
      </c>
      <c r="G182" s="59"/>
      <c r="H182" s="183"/>
      <c r="I182" s="184">
        <v>165</v>
      </c>
      <c r="J182" s="184">
        <f t="shared" si="11"/>
        <v>199.65</v>
      </c>
      <c r="K182" s="100"/>
      <c r="L182" s="345">
        <v>42</v>
      </c>
      <c r="N182" s="5"/>
      <c r="O182" s="163"/>
      <c r="P182" s="186"/>
      <c r="Q182" s="5"/>
      <c r="R182" s="163"/>
      <c r="S182" s="163"/>
      <c r="T182" s="5"/>
    </row>
    <row r="183" spans="1:20" ht="12.75">
      <c r="A183" s="344">
        <v>142179172</v>
      </c>
      <c r="B183" s="344" t="s">
        <v>112</v>
      </c>
      <c r="C183" s="37">
        <v>4242</v>
      </c>
      <c r="D183" s="37"/>
      <c r="E183" s="38" t="s">
        <v>1403</v>
      </c>
      <c r="F183" s="59" t="s">
        <v>1404</v>
      </c>
      <c r="G183" s="59"/>
      <c r="H183" s="183"/>
      <c r="I183" s="184">
        <v>165</v>
      </c>
      <c r="J183" s="184">
        <f t="shared" si="11"/>
        <v>199.65</v>
      </c>
      <c r="K183" s="100"/>
      <c r="L183" s="345">
        <v>42</v>
      </c>
      <c r="N183" s="5"/>
      <c r="O183" s="163"/>
      <c r="P183" s="186"/>
      <c r="Q183" s="5"/>
      <c r="R183" s="163"/>
      <c r="S183" s="163"/>
      <c r="T183" s="5"/>
    </row>
    <row r="184" spans="1:20" ht="12.75">
      <c r="A184" s="27"/>
      <c r="B184" s="28"/>
      <c r="C184" s="28"/>
      <c r="D184" s="28"/>
      <c r="E184" s="29" t="s">
        <v>1405</v>
      </c>
      <c r="F184" s="30"/>
      <c r="G184" s="31"/>
      <c r="I184" s="47"/>
      <c r="J184" s="48"/>
      <c r="L184" s="49"/>
      <c r="N184" s="5"/>
      <c r="O184" s="163"/>
      <c r="P184" s="50"/>
      <c r="Q184" s="5"/>
      <c r="R184" s="163"/>
      <c r="S184" s="163"/>
      <c r="T184" s="5"/>
    </row>
    <row r="185" spans="1:20" ht="12.75">
      <c r="A185" s="344"/>
      <c r="B185" s="344" t="s">
        <v>112</v>
      </c>
      <c r="C185" s="37"/>
      <c r="D185" s="37"/>
      <c r="E185" s="38" t="s">
        <v>1406</v>
      </c>
      <c r="F185" s="59" t="s">
        <v>1407</v>
      </c>
      <c r="G185" s="59"/>
      <c r="H185" s="183"/>
      <c r="I185" s="184">
        <v>499</v>
      </c>
      <c r="J185" s="184">
        <f aca="true" t="shared" si="12" ref="J185:J190">+I185*1.21</f>
        <v>603.79</v>
      </c>
      <c r="K185" s="100"/>
      <c r="L185" s="345"/>
      <c r="N185" s="5"/>
      <c r="O185" s="163"/>
      <c r="P185" s="186"/>
      <c r="Q185" s="5"/>
      <c r="R185" s="163"/>
      <c r="S185" s="163"/>
      <c r="T185" s="5"/>
    </row>
    <row r="186" spans="1:20" ht="12.75">
      <c r="A186" s="344"/>
      <c r="B186" s="344" t="s">
        <v>112</v>
      </c>
      <c r="C186" s="37"/>
      <c r="D186" s="37"/>
      <c r="E186" s="38" t="s">
        <v>1408</v>
      </c>
      <c r="F186" s="59" t="s">
        <v>1409</v>
      </c>
      <c r="G186" s="59"/>
      <c r="H186" s="183"/>
      <c r="I186" s="184">
        <v>499</v>
      </c>
      <c r="J186" s="184">
        <f t="shared" si="12"/>
        <v>603.79</v>
      </c>
      <c r="K186" s="100"/>
      <c r="L186" s="345"/>
      <c r="N186" s="5"/>
      <c r="O186" s="163"/>
      <c r="P186" s="186"/>
      <c r="Q186" s="5"/>
      <c r="R186" s="163"/>
      <c r="S186" s="163"/>
      <c r="T186" s="5"/>
    </row>
    <row r="187" spans="1:20" ht="12.75">
      <c r="A187" s="344"/>
      <c r="B187" s="344" t="s">
        <v>112</v>
      </c>
      <c r="C187" s="37"/>
      <c r="D187" s="37"/>
      <c r="E187" s="38" t="s">
        <v>1410</v>
      </c>
      <c r="F187" s="59" t="s">
        <v>1411</v>
      </c>
      <c r="G187" s="59"/>
      <c r="H187" s="183"/>
      <c r="I187" s="184">
        <v>565</v>
      </c>
      <c r="J187" s="184">
        <f t="shared" si="12"/>
        <v>683.65</v>
      </c>
      <c r="K187" s="100"/>
      <c r="L187" s="345"/>
      <c r="N187" s="5"/>
      <c r="O187" s="163"/>
      <c r="P187" s="186"/>
      <c r="Q187" s="5"/>
      <c r="R187" s="163"/>
      <c r="S187" s="163"/>
      <c r="T187" s="5"/>
    </row>
    <row r="188" spans="1:20" ht="12.75">
      <c r="A188" s="344"/>
      <c r="B188" s="344" t="s">
        <v>112</v>
      </c>
      <c r="C188" s="37"/>
      <c r="D188" s="37"/>
      <c r="E188" s="38" t="s">
        <v>1412</v>
      </c>
      <c r="F188" s="59" t="s">
        <v>1411</v>
      </c>
      <c r="G188" s="59"/>
      <c r="H188" s="183"/>
      <c r="I188" s="184">
        <v>565</v>
      </c>
      <c r="J188" s="184">
        <f t="shared" si="12"/>
        <v>683.65</v>
      </c>
      <c r="K188" s="100"/>
      <c r="L188" s="345"/>
      <c r="N188" s="5"/>
      <c r="O188" s="163"/>
      <c r="P188" s="186"/>
      <c r="Q188" s="5"/>
      <c r="R188" s="163"/>
      <c r="S188" s="163"/>
      <c r="T188" s="5"/>
    </row>
    <row r="189" spans="1:20" ht="12.75">
      <c r="A189" s="344"/>
      <c r="B189" s="344" t="s">
        <v>112</v>
      </c>
      <c r="C189" s="37"/>
      <c r="D189" s="37"/>
      <c r="E189" s="38" t="s">
        <v>1413</v>
      </c>
      <c r="F189" s="59" t="s">
        <v>1414</v>
      </c>
      <c r="G189" s="59"/>
      <c r="H189" s="183"/>
      <c r="I189" s="184">
        <v>565</v>
      </c>
      <c r="J189" s="184">
        <f t="shared" si="12"/>
        <v>683.65</v>
      </c>
      <c r="K189" s="100"/>
      <c r="L189" s="345"/>
      <c r="N189" s="5"/>
      <c r="O189" s="163"/>
      <c r="P189" s="186"/>
      <c r="Q189" s="5"/>
      <c r="R189" s="163"/>
      <c r="S189" s="163"/>
      <c r="T189" s="5"/>
    </row>
    <row r="190" spans="1:20" ht="12.75">
      <c r="A190" s="344"/>
      <c r="B190" s="344" t="s">
        <v>112</v>
      </c>
      <c r="C190" s="37"/>
      <c r="D190" s="37"/>
      <c r="E190" s="38" t="s">
        <v>1415</v>
      </c>
      <c r="F190" s="59" t="s">
        <v>1414</v>
      </c>
      <c r="G190" s="59"/>
      <c r="H190" s="183"/>
      <c r="I190" s="184">
        <v>565</v>
      </c>
      <c r="J190" s="184">
        <f t="shared" si="12"/>
        <v>683.65</v>
      </c>
      <c r="K190" s="100"/>
      <c r="L190" s="345"/>
      <c r="N190" s="5"/>
      <c r="O190" s="163"/>
      <c r="P190" s="186"/>
      <c r="Q190" s="5"/>
      <c r="R190" s="163"/>
      <c r="S190" s="163"/>
      <c r="T190" s="5"/>
    </row>
    <row r="191" spans="1:20" ht="12.75">
      <c r="A191" s="27"/>
      <c r="B191" s="28"/>
      <c r="C191" s="28"/>
      <c r="D191" s="28"/>
      <c r="E191" s="29" t="s">
        <v>1416</v>
      </c>
      <c r="F191" s="30"/>
      <c r="G191" s="31"/>
      <c r="I191" s="47"/>
      <c r="J191" s="48"/>
      <c r="L191" s="49"/>
      <c r="N191" s="5"/>
      <c r="O191" s="163"/>
      <c r="P191" s="50"/>
      <c r="Q191" s="5"/>
      <c r="R191" s="163"/>
      <c r="S191" s="163"/>
      <c r="T191" s="5"/>
    </row>
    <row r="192" spans="1:20" ht="12.75">
      <c r="A192" s="344">
        <v>142179040</v>
      </c>
      <c r="B192" s="344" t="s">
        <v>112</v>
      </c>
      <c r="C192" s="37">
        <v>4226</v>
      </c>
      <c r="D192" s="37"/>
      <c r="E192" s="38" t="s">
        <v>1417</v>
      </c>
      <c r="F192" s="59" t="s">
        <v>1418</v>
      </c>
      <c r="G192" s="59"/>
      <c r="H192" s="183"/>
      <c r="I192" s="184">
        <v>31.5</v>
      </c>
      <c r="J192" s="184">
        <f aca="true" t="shared" si="13" ref="J192:J202">+I192*1.21</f>
        <v>38.115</v>
      </c>
      <c r="K192" s="100"/>
      <c r="L192" s="345">
        <v>42</v>
      </c>
      <c r="N192" s="5"/>
      <c r="O192" s="163"/>
      <c r="P192" s="186"/>
      <c r="Q192" s="5"/>
      <c r="R192" s="163"/>
      <c r="S192" s="163"/>
      <c r="T192" s="5"/>
    </row>
    <row r="193" spans="1:20" ht="12.75">
      <c r="A193" s="344">
        <v>142179050</v>
      </c>
      <c r="B193" s="344" t="s">
        <v>112</v>
      </c>
      <c r="C193" s="37">
        <v>4225</v>
      </c>
      <c r="D193" s="37"/>
      <c r="E193" s="38" t="s">
        <v>1419</v>
      </c>
      <c r="F193" s="59" t="s">
        <v>1420</v>
      </c>
      <c r="G193" s="59"/>
      <c r="H193" s="183"/>
      <c r="I193" s="184">
        <v>26.5</v>
      </c>
      <c r="J193" s="184">
        <f t="shared" si="13"/>
        <v>32.065</v>
      </c>
      <c r="K193" s="100"/>
      <c r="L193" s="345">
        <v>42</v>
      </c>
      <c r="N193" s="5"/>
      <c r="O193" s="163"/>
      <c r="P193" s="186"/>
      <c r="Q193" s="5"/>
      <c r="R193" s="163"/>
      <c r="S193" s="163"/>
      <c r="T193" s="5"/>
    </row>
    <row r="194" spans="1:20" ht="12.75">
      <c r="A194" s="344"/>
      <c r="B194" s="344" t="s">
        <v>112</v>
      </c>
      <c r="C194" s="37"/>
      <c r="D194" s="37"/>
      <c r="E194" s="38" t="s">
        <v>1421</v>
      </c>
      <c r="F194" s="59" t="s">
        <v>1420</v>
      </c>
      <c r="G194" s="59"/>
      <c r="H194" s="183"/>
      <c r="I194" s="184"/>
      <c r="J194" s="184">
        <f t="shared" si="13"/>
        <v>0</v>
      </c>
      <c r="K194" s="100"/>
      <c r="L194" s="345">
        <v>42</v>
      </c>
      <c r="N194" s="5"/>
      <c r="O194" s="163"/>
      <c r="P194" s="186"/>
      <c r="Q194" s="5"/>
      <c r="R194" s="163"/>
      <c r="S194" s="163"/>
      <c r="T194" s="5"/>
    </row>
    <row r="195" spans="1:20" ht="12.75">
      <c r="A195" s="344"/>
      <c r="B195" s="344" t="s">
        <v>112</v>
      </c>
      <c r="C195" s="37"/>
      <c r="D195" s="37"/>
      <c r="E195" s="38" t="s">
        <v>1422</v>
      </c>
      <c r="F195" s="59" t="s">
        <v>1423</v>
      </c>
      <c r="G195" s="59"/>
      <c r="H195" s="183"/>
      <c r="I195" s="184"/>
      <c r="J195" s="184">
        <f t="shared" si="13"/>
        <v>0</v>
      </c>
      <c r="K195" s="100"/>
      <c r="L195" s="345">
        <v>42</v>
      </c>
      <c r="N195" s="5"/>
      <c r="O195" s="163"/>
      <c r="P195" s="186"/>
      <c r="Q195" s="5"/>
      <c r="R195" s="163"/>
      <c r="S195" s="163"/>
      <c r="T195" s="5"/>
    </row>
    <row r="196" spans="1:20" ht="12.75">
      <c r="A196" s="344">
        <v>142179045</v>
      </c>
      <c r="B196" s="344" t="s">
        <v>112</v>
      </c>
      <c r="C196" s="37">
        <v>1866</v>
      </c>
      <c r="D196" s="37"/>
      <c r="E196" s="38" t="s">
        <v>1424</v>
      </c>
      <c r="F196" s="120" t="s">
        <v>1425</v>
      </c>
      <c r="G196" s="120"/>
      <c r="H196" s="183"/>
      <c r="I196" s="184">
        <v>35.5</v>
      </c>
      <c r="J196" s="184">
        <f t="shared" si="13"/>
        <v>42.955</v>
      </c>
      <c r="K196" s="100"/>
      <c r="L196" s="345">
        <v>42</v>
      </c>
      <c r="N196" s="5"/>
      <c r="O196" s="163"/>
      <c r="P196" s="186"/>
      <c r="Q196" s="5"/>
      <c r="R196" s="163"/>
      <c r="S196" s="163"/>
      <c r="T196" s="5"/>
    </row>
    <row r="197" spans="1:20" ht="12.75">
      <c r="A197" s="344">
        <v>142179150</v>
      </c>
      <c r="B197" s="344" t="s">
        <v>112</v>
      </c>
      <c r="C197" s="37">
        <v>4398</v>
      </c>
      <c r="D197" s="37"/>
      <c r="E197" s="38" t="s">
        <v>1426</v>
      </c>
      <c r="F197" s="59" t="s">
        <v>1427</v>
      </c>
      <c r="G197" s="59"/>
      <c r="H197" s="183"/>
      <c r="I197" s="184">
        <v>55</v>
      </c>
      <c r="J197" s="184">
        <f t="shared" si="13"/>
        <v>66.55</v>
      </c>
      <c r="K197" s="100"/>
      <c r="L197" s="345">
        <v>42</v>
      </c>
      <c r="N197" s="5"/>
      <c r="O197" s="163"/>
      <c r="P197" s="186"/>
      <c r="Q197" s="5"/>
      <c r="R197" s="163"/>
      <c r="S197" s="163"/>
      <c r="T197" s="5"/>
    </row>
    <row r="198" spans="1:20" ht="12.75">
      <c r="A198" s="344">
        <v>142179155</v>
      </c>
      <c r="B198" s="344" t="s">
        <v>112</v>
      </c>
      <c r="C198" s="37">
        <v>4349</v>
      </c>
      <c r="D198" s="37"/>
      <c r="E198" s="38" t="s">
        <v>1428</v>
      </c>
      <c r="F198" s="59" t="s">
        <v>1427</v>
      </c>
      <c r="G198" s="59"/>
      <c r="H198" s="183"/>
      <c r="I198" s="184">
        <v>55</v>
      </c>
      <c r="J198" s="184">
        <f t="shared" si="13"/>
        <v>66.55</v>
      </c>
      <c r="K198" s="100"/>
      <c r="L198" s="345">
        <v>42</v>
      </c>
      <c r="N198" s="5"/>
      <c r="O198" s="163"/>
      <c r="P198" s="186"/>
      <c r="Q198" s="5"/>
      <c r="R198" s="163"/>
      <c r="S198" s="163"/>
      <c r="T198" s="5"/>
    </row>
    <row r="199" spans="1:20" s="32" customFormat="1" ht="12.75">
      <c r="A199" s="344"/>
      <c r="B199" s="344" t="s">
        <v>112</v>
      </c>
      <c r="C199" s="37">
        <v>511712</v>
      </c>
      <c r="D199" s="37"/>
      <c r="E199" s="38" t="s">
        <v>1429</v>
      </c>
      <c r="F199" s="59" t="s">
        <v>1430</v>
      </c>
      <c r="G199" s="59"/>
      <c r="H199" s="183"/>
      <c r="I199" s="184">
        <v>207</v>
      </c>
      <c r="J199" s="184">
        <f t="shared" si="13"/>
        <v>250.47</v>
      </c>
      <c r="K199" s="100"/>
      <c r="L199" s="345"/>
      <c r="N199" s="45"/>
      <c r="O199" s="163"/>
      <c r="P199" s="186"/>
      <c r="Q199" s="45"/>
      <c r="R199" s="163"/>
      <c r="S199" s="163"/>
      <c r="T199" s="45"/>
    </row>
    <row r="200" spans="1:20" s="32" customFormat="1" ht="12.75">
      <c r="A200" s="344"/>
      <c r="B200" s="344" t="s">
        <v>112</v>
      </c>
      <c r="C200" s="37">
        <v>511711</v>
      </c>
      <c r="D200" s="37"/>
      <c r="E200" s="38" t="s">
        <v>1429</v>
      </c>
      <c r="F200" s="59" t="s">
        <v>1431</v>
      </c>
      <c r="G200" s="59"/>
      <c r="H200" s="183"/>
      <c r="I200" s="184">
        <v>207</v>
      </c>
      <c r="J200" s="184">
        <f t="shared" si="13"/>
        <v>250.47</v>
      </c>
      <c r="K200" s="100"/>
      <c r="L200" s="345"/>
      <c r="N200" s="45"/>
      <c r="O200" s="163"/>
      <c r="P200" s="186"/>
      <c r="Q200" s="45"/>
      <c r="R200" s="163"/>
      <c r="S200" s="163"/>
      <c r="T200" s="45"/>
    </row>
    <row r="201" spans="1:20" s="32" customFormat="1" ht="12.75">
      <c r="A201" s="344"/>
      <c r="B201" s="344" t="s">
        <v>112</v>
      </c>
      <c r="C201" s="37">
        <v>511714</v>
      </c>
      <c r="D201" s="37"/>
      <c r="E201" s="38" t="s">
        <v>1432</v>
      </c>
      <c r="F201" s="59" t="s">
        <v>1433</v>
      </c>
      <c r="G201" s="59"/>
      <c r="H201" s="183"/>
      <c r="I201" s="184">
        <v>207</v>
      </c>
      <c r="J201" s="184">
        <f t="shared" si="13"/>
        <v>250.47</v>
      </c>
      <c r="K201" s="100"/>
      <c r="L201" s="345"/>
      <c r="N201" s="45"/>
      <c r="O201" s="163"/>
      <c r="P201" s="186"/>
      <c r="Q201" s="45"/>
      <c r="R201" s="163"/>
      <c r="S201" s="163"/>
      <c r="T201" s="45"/>
    </row>
    <row r="202" spans="1:20" s="32" customFormat="1" ht="12.75">
      <c r="A202" s="344"/>
      <c r="B202" s="344" t="s">
        <v>112</v>
      </c>
      <c r="C202" s="37">
        <v>511713</v>
      </c>
      <c r="D202" s="37"/>
      <c r="E202" s="38" t="s">
        <v>1432</v>
      </c>
      <c r="F202" s="59" t="s">
        <v>1434</v>
      </c>
      <c r="G202" s="59"/>
      <c r="H202" s="183"/>
      <c r="I202" s="184">
        <v>207</v>
      </c>
      <c r="J202" s="184">
        <f t="shared" si="13"/>
        <v>250.47</v>
      </c>
      <c r="K202" s="100"/>
      <c r="L202" s="345"/>
      <c r="N202" s="45"/>
      <c r="O202" s="163"/>
      <c r="P202" s="186"/>
      <c r="Q202" s="45"/>
      <c r="R202" s="163"/>
      <c r="S202" s="163"/>
      <c r="T202" s="45"/>
    </row>
    <row r="203" spans="1:20" ht="12.75">
      <c r="A203" s="27"/>
      <c r="B203" s="28"/>
      <c r="C203" s="28"/>
      <c r="D203" s="28"/>
      <c r="E203" s="29" t="s">
        <v>1435</v>
      </c>
      <c r="F203" s="30"/>
      <c r="G203" s="31"/>
      <c r="I203" s="47"/>
      <c r="J203" s="48"/>
      <c r="L203" s="49"/>
      <c r="N203" s="5"/>
      <c r="O203" s="163"/>
      <c r="P203" s="50"/>
      <c r="Q203" s="5"/>
      <c r="R203" s="163"/>
      <c r="S203" s="163"/>
      <c r="T203" s="5"/>
    </row>
    <row r="204" spans="1:20" ht="12.75">
      <c r="A204" s="344">
        <v>142164005</v>
      </c>
      <c r="B204" s="344" t="s">
        <v>112</v>
      </c>
      <c r="C204" s="37">
        <v>3330</v>
      </c>
      <c r="D204" s="37"/>
      <c r="E204" s="38" t="s">
        <v>1436</v>
      </c>
      <c r="F204" s="39" t="s">
        <v>1437</v>
      </c>
      <c r="G204" s="39"/>
      <c r="H204" s="183"/>
      <c r="I204" s="184">
        <v>580</v>
      </c>
      <c r="J204" s="184">
        <f>+I204*1.21</f>
        <v>701.8</v>
      </c>
      <c r="K204" s="100"/>
      <c r="L204" s="345">
        <v>42</v>
      </c>
      <c r="N204" s="5"/>
      <c r="O204" s="163"/>
      <c r="P204" s="186"/>
      <c r="Q204" s="5"/>
      <c r="R204" s="163"/>
      <c r="S204" s="163"/>
      <c r="T204" s="5"/>
    </row>
    <row r="205" spans="1:20" ht="12.75">
      <c r="A205" s="344">
        <v>142163010</v>
      </c>
      <c r="B205" s="344" t="s">
        <v>112</v>
      </c>
      <c r="C205" s="37">
        <v>3171</v>
      </c>
      <c r="D205" s="37"/>
      <c r="E205" s="38" t="s">
        <v>1438</v>
      </c>
      <c r="F205" s="59" t="s">
        <v>1439</v>
      </c>
      <c r="G205" s="59"/>
      <c r="H205" s="183"/>
      <c r="I205" s="184">
        <v>176</v>
      </c>
      <c r="J205" s="184">
        <f>+I205*1.21</f>
        <v>212.95999999999998</v>
      </c>
      <c r="K205" s="100"/>
      <c r="L205" s="345">
        <v>42</v>
      </c>
      <c r="N205" s="5"/>
      <c r="O205" s="163"/>
      <c r="P205" s="186"/>
      <c r="Q205" s="5"/>
      <c r="R205" s="163"/>
      <c r="S205" s="163"/>
      <c r="T205" s="5"/>
    </row>
    <row r="206" spans="1:12" s="54" customFormat="1" ht="12.75">
      <c r="A206" s="173"/>
      <c r="B206" s="173" t="s">
        <v>112</v>
      </c>
      <c r="C206" s="365"/>
      <c r="D206" s="173"/>
      <c r="E206" s="174" t="s">
        <v>1440</v>
      </c>
      <c r="F206" s="173" t="s">
        <v>1441</v>
      </c>
      <c r="G206" s="173"/>
      <c r="H206" s="85"/>
      <c r="I206" s="175"/>
      <c r="J206" s="175"/>
      <c r="K206" s="85"/>
      <c r="L206" s="176">
        <v>42</v>
      </c>
    </row>
    <row r="207" spans="1:20" ht="12.75">
      <c r="A207" s="27"/>
      <c r="B207" s="28"/>
      <c r="C207" s="28"/>
      <c r="D207" s="28"/>
      <c r="E207" s="29" t="s">
        <v>1442</v>
      </c>
      <c r="F207" s="30"/>
      <c r="G207" s="31"/>
      <c r="I207" s="47"/>
      <c r="J207" s="48"/>
      <c r="L207" s="49"/>
      <c r="N207" s="5"/>
      <c r="O207" s="163"/>
      <c r="P207" s="50"/>
      <c r="Q207" s="5"/>
      <c r="R207" s="163"/>
      <c r="S207" s="163"/>
      <c r="T207" s="5"/>
    </row>
    <row r="208" spans="1:20" ht="12.75">
      <c r="A208" s="344">
        <v>788389270</v>
      </c>
      <c r="B208" s="344" t="s">
        <v>112</v>
      </c>
      <c r="C208" s="37">
        <v>88888</v>
      </c>
      <c r="D208" s="37"/>
      <c r="E208" s="38" t="s">
        <v>1443</v>
      </c>
      <c r="F208" s="120" t="s">
        <v>1444</v>
      </c>
      <c r="G208" s="120"/>
      <c r="H208" s="183"/>
      <c r="I208" s="184">
        <f>J208/1.21</f>
        <v>18.59504132231405</v>
      </c>
      <c r="J208" s="184">
        <v>22.5</v>
      </c>
      <c r="K208" s="100"/>
      <c r="L208" s="345">
        <v>88</v>
      </c>
      <c r="N208" s="5"/>
      <c r="O208" s="163"/>
      <c r="P208" s="186"/>
      <c r="Q208" s="5"/>
      <c r="R208" s="163"/>
      <c r="S208" s="163"/>
      <c r="T208" s="5"/>
    </row>
    <row r="209" spans="1:20" ht="12.75">
      <c r="A209" s="344">
        <v>988429008</v>
      </c>
      <c r="B209" s="344" t="s">
        <v>112</v>
      </c>
      <c r="C209" s="37">
        <v>88888</v>
      </c>
      <c r="D209" s="37"/>
      <c r="E209" s="38" t="s">
        <v>1445</v>
      </c>
      <c r="F209" s="120" t="s">
        <v>1446</v>
      </c>
      <c r="G209" s="120"/>
      <c r="H209" s="183"/>
      <c r="I209" s="184">
        <f>J209/1.21</f>
        <v>34.29752066115702</v>
      </c>
      <c r="J209" s="184">
        <v>41.5</v>
      </c>
      <c r="K209" s="100"/>
      <c r="L209" s="345">
        <v>88</v>
      </c>
      <c r="N209" s="5"/>
      <c r="O209" s="163"/>
      <c r="P209" s="186"/>
      <c r="Q209" s="5"/>
      <c r="R209" s="163"/>
      <c r="S209" s="163"/>
      <c r="T209" s="5"/>
    </row>
    <row r="210" spans="1:20" ht="12.75">
      <c r="A210" s="344">
        <v>988429009</v>
      </c>
      <c r="B210" s="344" t="s">
        <v>112</v>
      </c>
      <c r="C210" s="37">
        <v>88888</v>
      </c>
      <c r="D210" s="37"/>
      <c r="E210" s="38" t="s">
        <v>1447</v>
      </c>
      <c r="F210" s="120" t="s">
        <v>1448</v>
      </c>
      <c r="G210" s="120"/>
      <c r="H210" s="183"/>
      <c r="I210" s="184">
        <f>J210/1.21</f>
        <v>36.36363636363637</v>
      </c>
      <c r="J210" s="184">
        <v>44</v>
      </c>
      <c r="K210" s="100"/>
      <c r="L210" s="345">
        <v>88</v>
      </c>
      <c r="N210" s="5"/>
      <c r="O210" s="163"/>
      <c r="P210" s="186"/>
      <c r="Q210" s="5"/>
      <c r="R210" s="163"/>
      <c r="S210" s="163"/>
      <c r="T210" s="5"/>
    </row>
    <row r="211" spans="1:20" ht="12.75">
      <c r="A211" s="344">
        <v>988429011</v>
      </c>
      <c r="B211" s="344" t="s">
        <v>112</v>
      </c>
      <c r="C211" s="37">
        <v>88888</v>
      </c>
      <c r="D211" s="37"/>
      <c r="E211" s="38" t="s">
        <v>1449</v>
      </c>
      <c r="F211" s="120" t="s">
        <v>1450</v>
      </c>
      <c r="G211" s="120"/>
      <c r="H211" s="183"/>
      <c r="I211" s="184">
        <f>J211/1.21</f>
        <v>40.49586776859504</v>
      </c>
      <c r="J211" s="184">
        <v>49</v>
      </c>
      <c r="K211" s="100"/>
      <c r="L211" s="345">
        <v>88</v>
      </c>
      <c r="N211" s="5"/>
      <c r="O211" s="163"/>
      <c r="P211" s="186"/>
      <c r="Q211" s="5"/>
      <c r="R211" s="163"/>
      <c r="S211" s="163"/>
      <c r="T211" s="5"/>
    </row>
    <row r="212" spans="1:20" ht="12.75">
      <c r="A212" s="344">
        <v>988429012</v>
      </c>
      <c r="B212" s="344" t="s">
        <v>112</v>
      </c>
      <c r="C212" s="37">
        <v>88888</v>
      </c>
      <c r="D212" s="37"/>
      <c r="E212" s="38" t="s">
        <v>1451</v>
      </c>
      <c r="F212" s="120" t="s">
        <v>1452</v>
      </c>
      <c r="G212" s="120"/>
      <c r="H212" s="183"/>
      <c r="I212" s="184">
        <f>J212/1.21</f>
        <v>46.69421487603306</v>
      </c>
      <c r="J212" s="184">
        <v>56.5</v>
      </c>
      <c r="K212" s="100"/>
      <c r="L212" s="345">
        <v>88</v>
      </c>
      <c r="N212" s="5"/>
      <c r="O212" s="163"/>
      <c r="P212" s="186"/>
      <c r="Q212" s="5"/>
      <c r="R212" s="163"/>
      <c r="S212" s="163"/>
      <c r="T212" s="5"/>
    </row>
    <row r="213" spans="1:20" ht="12.75">
      <c r="A213" s="344">
        <v>142179015</v>
      </c>
      <c r="B213" s="344" t="s">
        <v>112</v>
      </c>
      <c r="C213" s="37">
        <v>2960</v>
      </c>
      <c r="D213" s="37"/>
      <c r="E213" s="38" t="s">
        <v>1453</v>
      </c>
      <c r="F213" s="59" t="s">
        <v>1454</v>
      </c>
      <c r="G213" s="59"/>
      <c r="H213" s="183"/>
      <c r="I213" s="184">
        <v>384</v>
      </c>
      <c r="J213" s="184">
        <f aca="true" t="shared" si="14" ref="J213:J222">+I213*1.21</f>
        <v>464.64</v>
      </c>
      <c r="K213" s="100"/>
      <c r="L213" s="345">
        <v>42</v>
      </c>
      <c r="N213" s="5"/>
      <c r="O213" s="163"/>
      <c r="P213" s="186"/>
      <c r="Q213" s="5"/>
      <c r="R213" s="163"/>
      <c r="S213" s="163"/>
      <c r="T213" s="5"/>
    </row>
    <row r="214" spans="1:20" ht="12.75">
      <c r="A214" s="344">
        <v>142179020</v>
      </c>
      <c r="B214" s="344" t="s">
        <v>112</v>
      </c>
      <c r="C214" s="37">
        <v>2959</v>
      </c>
      <c r="D214" s="37"/>
      <c r="E214" s="38" t="s">
        <v>1455</v>
      </c>
      <c r="F214" s="59" t="s">
        <v>1456</v>
      </c>
      <c r="G214" s="59"/>
      <c r="H214" s="183"/>
      <c r="I214" s="184">
        <v>384</v>
      </c>
      <c r="J214" s="184">
        <f t="shared" si="14"/>
        <v>464.64</v>
      </c>
      <c r="K214" s="100"/>
      <c r="L214" s="345">
        <v>42</v>
      </c>
      <c r="N214" s="5"/>
      <c r="O214" s="163"/>
      <c r="P214" s="186"/>
      <c r="Q214" s="5"/>
      <c r="R214" s="163"/>
      <c r="S214" s="163"/>
      <c r="T214" s="5"/>
    </row>
    <row r="215" spans="1:20" s="129" customFormat="1" ht="12.75">
      <c r="A215" s="344">
        <v>142179195</v>
      </c>
      <c r="B215" s="344" t="s">
        <v>112</v>
      </c>
      <c r="C215" s="37">
        <v>3132</v>
      </c>
      <c r="D215" s="37"/>
      <c r="E215" s="38" t="s">
        <v>1457</v>
      </c>
      <c r="F215" s="120" t="s">
        <v>1458</v>
      </c>
      <c r="G215" s="120"/>
      <c r="H215" s="183"/>
      <c r="I215" s="184">
        <v>54</v>
      </c>
      <c r="J215" s="184">
        <f t="shared" si="14"/>
        <v>65.34</v>
      </c>
      <c r="K215" s="100"/>
      <c r="L215" s="345">
        <v>42</v>
      </c>
      <c r="N215" s="5"/>
      <c r="O215" s="163"/>
      <c r="P215" s="186"/>
      <c r="Q215" s="5"/>
      <c r="R215" s="163"/>
      <c r="S215" s="163"/>
      <c r="T215" s="5"/>
    </row>
    <row r="216" spans="1:20" ht="12.75">
      <c r="A216" s="344">
        <v>142179030</v>
      </c>
      <c r="B216" s="344" t="s">
        <v>112</v>
      </c>
      <c r="C216" s="37">
        <v>2155</v>
      </c>
      <c r="D216" s="37"/>
      <c r="E216" s="38" t="s">
        <v>1369</v>
      </c>
      <c r="F216" s="59" t="s">
        <v>1459</v>
      </c>
      <c r="G216" s="59"/>
      <c r="H216" s="183"/>
      <c r="I216" s="184">
        <v>24</v>
      </c>
      <c r="J216" s="184">
        <f t="shared" si="14"/>
        <v>29.04</v>
      </c>
      <c r="K216" s="100"/>
      <c r="L216" s="345">
        <v>42</v>
      </c>
      <c r="N216" s="5"/>
      <c r="O216" s="163"/>
      <c r="P216" s="186"/>
      <c r="Q216" s="5"/>
      <c r="R216" s="163"/>
      <c r="S216" s="163"/>
      <c r="T216" s="5"/>
    </row>
    <row r="217" spans="1:20" ht="12.75">
      <c r="A217" s="344">
        <v>141159090</v>
      </c>
      <c r="B217" s="344" t="s">
        <v>112</v>
      </c>
      <c r="C217" s="37">
        <v>1883</v>
      </c>
      <c r="D217" s="37"/>
      <c r="E217" s="38" t="s">
        <v>1460</v>
      </c>
      <c r="F217" s="59" t="s">
        <v>1461</v>
      </c>
      <c r="G217" s="59"/>
      <c r="H217" s="183"/>
      <c r="I217" s="184">
        <v>84</v>
      </c>
      <c r="J217" s="184">
        <f t="shared" si="14"/>
        <v>101.64</v>
      </c>
      <c r="K217" s="100"/>
      <c r="L217" s="345">
        <v>41</v>
      </c>
      <c r="N217" s="5"/>
      <c r="O217" s="163"/>
      <c r="P217" s="186"/>
      <c r="Q217" s="5"/>
      <c r="R217" s="163"/>
      <c r="S217" s="163"/>
      <c r="T217" s="5"/>
    </row>
    <row r="218" spans="1:20" ht="12.75">
      <c r="A218" s="344">
        <v>142179060</v>
      </c>
      <c r="B218" s="344" t="s">
        <v>112</v>
      </c>
      <c r="C218" s="37">
        <v>524</v>
      </c>
      <c r="D218" s="37"/>
      <c r="E218" s="38" t="s">
        <v>1462</v>
      </c>
      <c r="F218" s="59" t="s">
        <v>1463</v>
      </c>
      <c r="G218" s="59"/>
      <c r="H218" s="183"/>
      <c r="I218" s="184">
        <v>41.5</v>
      </c>
      <c r="J218" s="184">
        <f t="shared" si="14"/>
        <v>50.214999999999996</v>
      </c>
      <c r="K218" s="100"/>
      <c r="L218" s="345">
        <v>42</v>
      </c>
      <c r="N218" s="5"/>
      <c r="O218" s="163"/>
      <c r="P218" s="186"/>
      <c r="Q218" s="5"/>
      <c r="R218" s="163"/>
      <c r="S218" s="163"/>
      <c r="T218" s="5"/>
    </row>
    <row r="219" spans="1:20" ht="12.75">
      <c r="A219" s="344">
        <v>141159085</v>
      </c>
      <c r="B219" s="344" t="s">
        <v>112</v>
      </c>
      <c r="C219" s="37">
        <v>1895</v>
      </c>
      <c r="D219" s="37"/>
      <c r="E219" s="38" t="s">
        <v>1464</v>
      </c>
      <c r="F219" s="59" t="s">
        <v>1465</v>
      </c>
      <c r="G219" s="59"/>
      <c r="H219" s="183"/>
      <c r="I219" s="184">
        <v>22</v>
      </c>
      <c r="J219" s="184">
        <f t="shared" si="14"/>
        <v>26.619999999999997</v>
      </c>
      <c r="K219" s="100"/>
      <c r="L219" s="345">
        <v>41</v>
      </c>
      <c r="N219" s="5"/>
      <c r="O219" s="163"/>
      <c r="P219" s="186"/>
      <c r="Q219" s="5"/>
      <c r="R219" s="163"/>
      <c r="S219" s="163"/>
      <c r="T219" s="5"/>
    </row>
    <row r="220" spans="1:20" ht="12.75">
      <c r="A220" s="344">
        <v>142179065</v>
      </c>
      <c r="B220" s="344" t="s">
        <v>112</v>
      </c>
      <c r="C220" s="37">
        <v>1945</v>
      </c>
      <c r="D220" s="37"/>
      <c r="E220" s="38" t="s">
        <v>1466</v>
      </c>
      <c r="F220" s="59" t="s">
        <v>1467</v>
      </c>
      <c r="G220" s="59"/>
      <c r="H220" s="183"/>
      <c r="I220" s="184">
        <v>29</v>
      </c>
      <c r="J220" s="184">
        <f t="shared" si="14"/>
        <v>35.089999999999996</v>
      </c>
      <c r="K220" s="100"/>
      <c r="L220" s="345">
        <v>42</v>
      </c>
      <c r="N220" s="5"/>
      <c r="O220" s="163"/>
      <c r="P220" s="186"/>
      <c r="Q220" s="5"/>
      <c r="R220" s="163"/>
      <c r="S220" s="163"/>
      <c r="T220" s="5"/>
    </row>
    <row r="221" spans="1:20" ht="12.75">
      <c r="A221" s="344">
        <v>141159095</v>
      </c>
      <c r="B221" s="344" t="s">
        <v>112</v>
      </c>
      <c r="C221" s="37">
        <v>799</v>
      </c>
      <c r="D221" s="37"/>
      <c r="E221" s="38" t="s">
        <v>1468</v>
      </c>
      <c r="F221" s="59" t="s">
        <v>1469</v>
      </c>
      <c r="G221" s="59"/>
      <c r="H221" s="183"/>
      <c r="I221" s="184">
        <v>37.5</v>
      </c>
      <c r="J221" s="184">
        <f t="shared" si="14"/>
        <v>45.375</v>
      </c>
      <c r="K221" s="100"/>
      <c r="L221" s="345">
        <v>41</v>
      </c>
      <c r="N221" s="5"/>
      <c r="O221" s="163"/>
      <c r="P221" s="186"/>
      <c r="Q221" s="5"/>
      <c r="R221" s="163"/>
      <c r="S221" s="163"/>
      <c r="T221" s="5"/>
    </row>
    <row r="222" spans="1:20" ht="12.75">
      <c r="A222" s="351">
        <v>190506147</v>
      </c>
      <c r="B222" s="351" t="s">
        <v>112</v>
      </c>
      <c r="C222" s="366"/>
      <c r="D222" s="37"/>
      <c r="E222" s="367" t="s">
        <v>1470</v>
      </c>
      <c r="F222" s="138" t="s">
        <v>1471</v>
      </c>
      <c r="G222" s="138"/>
      <c r="H222" s="183"/>
      <c r="I222" s="355">
        <v>16</v>
      </c>
      <c r="J222" s="355">
        <f t="shared" si="14"/>
        <v>19.36</v>
      </c>
      <c r="K222" s="100"/>
      <c r="L222" s="356">
        <v>90</v>
      </c>
      <c r="N222" s="5"/>
      <c r="O222" s="163"/>
      <c r="P222" s="186"/>
      <c r="Q222" s="5"/>
      <c r="R222" s="163"/>
      <c r="S222" s="163"/>
      <c r="T222" s="5"/>
    </row>
    <row r="223" spans="1:16" ht="12.75">
      <c r="A223" s="27"/>
      <c r="B223" s="28"/>
      <c r="C223" s="28"/>
      <c r="D223" s="28"/>
      <c r="E223" s="29" t="s">
        <v>1472</v>
      </c>
      <c r="F223" s="30"/>
      <c r="G223" s="31"/>
      <c r="I223" s="49"/>
      <c r="J223" s="155"/>
      <c r="K223" s="69"/>
      <c r="L223" s="48"/>
      <c r="P223" s="54"/>
    </row>
    <row r="224" spans="1:12" ht="12.75">
      <c r="A224" s="368"/>
      <c r="B224" s="369" t="s">
        <v>112</v>
      </c>
      <c r="C224" s="370"/>
      <c r="D224" s="368"/>
      <c r="E224" s="371" t="s">
        <v>1473</v>
      </c>
      <c r="F224" s="372" t="s">
        <v>1474</v>
      </c>
      <c r="G224" s="368"/>
      <c r="H224" s="131"/>
      <c r="I224" s="68"/>
      <c r="J224" s="56"/>
      <c r="K224" s="131"/>
      <c r="L224" s="373"/>
    </row>
    <row r="225" spans="1:12" ht="12.75">
      <c r="A225" s="167"/>
      <c r="B225" s="156" t="s">
        <v>112</v>
      </c>
      <c r="C225" s="374"/>
      <c r="D225" s="167"/>
      <c r="E225" s="100" t="s">
        <v>1475</v>
      </c>
      <c r="F225" s="101" t="s">
        <v>1476</v>
      </c>
      <c r="G225" s="167"/>
      <c r="H225" s="131"/>
      <c r="I225" s="69"/>
      <c r="J225" s="56"/>
      <c r="K225" s="131"/>
      <c r="L225" s="131"/>
    </row>
    <row r="226" spans="1:12" ht="12.75">
      <c r="A226" s="136"/>
      <c r="B226" s="156" t="s">
        <v>112</v>
      </c>
      <c r="C226" s="374"/>
      <c r="D226" s="167"/>
      <c r="E226" s="100" t="s">
        <v>1477</v>
      </c>
      <c r="F226" s="101" t="s">
        <v>1478</v>
      </c>
      <c r="G226" s="167"/>
      <c r="H226" s="131"/>
      <c r="I226" s="69"/>
      <c r="J226" s="56"/>
      <c r="K226" s="131"/>
      <c r="L226" s="131"/>
    </row>
    <row r="227" spans="1:12" ht="12.75">
      <c r="A227" s="375"/>
      <c r="B227" s="376"/>
      <c r="C227" s="377"/>
      <c r="D227" s="375"/>
      <c r="E227" s="378" t="s">
        <v>1479</v>
      </c>
      <c r="F227" s="375"/>
      <c r="G227" s="379"/>
      <c r="H227" s="54"/>
      <c r="I227" s="155"/>
      <c r="J227" s="155"/>
      <c r="K227" s="69"/>
      <c r="L227" s="34"/>
    </row>
    <row r="228" spans="1:12" ht="12.75">
      <c r="A228" s="368"/>
      <c r="B228" s="369" t="s">
        <v>112</v>
      </c>
      <c r="C228" s="370"/>
      <c r="D228" s="368"/>
      <c r="E228" s="371" t="s">
        <v>1480</v>
      </c>
      <c r="F228" s="372" t="s">
        <v>1481</v>
      </c>
      <c r="G228" s="368"/>
      <c r="H228" s="131"/>
      <c r="I228" s="380"/>
      <c r="J228" s="85"/>
      <c r="K228" s="85"/>
      <c r="L228" s="380"/>
    </row>
    <row r="229" spans="1:12" ht="12.75">
      <c r="A229" s="167"/>
      <c r="B229" s="156" t="s">
        <v>112</v>
      </c>
      <c r="C229" s="374"/>
      <c r="D229" s="167"/>
      <c r="E229" s="100" t="s">
        <v>1482</v>
      </c>
      <c r="F229" s="101" t="s">
        <v>1483</v>
      </c>
      <c r="G229" s="167"/>
      <c r="H229" s="131"/>
      <c r="I229" s="85"/>
      <c r="J229" s="85"/>
      <c r="K229" s="85"/>
      <c r="L229" s="85"/>
    </row>
    <row r="230" spans="1:12" ht="12.75">
      <c r="A230" s="167"/>
      <c r="B230" s="156" t="s">
        <v>112</v>
      </c>
      <c r="C230" s="374"/>
      <c r="D230" s="167"/>
      <c r="E230" s="100" t="s">
        <v>1484</v>
      </c>
      <c r="F230" s="101" t="s">
        <v>1485</v>
      </c>
      <c r="G230" s="167"/>
      <c r="H230" s="131"/>
      <c r="I230" s="85"/>
      <c r="J230" s="85"/>
      <c r="K230" s="85"/>
      <c r="L230" s="85"/>
    </row>
    <row r="231" spans="1:12" ht="12.75">
      <c r="A231" s="167"/>
      <c r="B231" s="156" t="s">
        <v>112</v>
      </c>
      <c r="C231" s="374"/>
      <c r="D231" s="167"/>
      <c r="E231" s="100" t="s">
        <v>1486</v>
      </c>
      <c r="F231" s="101" t="s">
        <v>1487</v>
      </c>
      <c r="G231" s="167"/>
      <c r="H231" s="131"/>
      <c r="I231" s="85"/>
      <c r="J231" s="85"/>
      <c r="K231" s="85"/>
      <c r="L231" s="85"/>
    </row>
    <row r="232" spans="1:12" ht="12.75">
      <c r="A232" s="167"/>
      <c r="B232" s="156" t="s">
        <v>112</v>
      </c>
      <c r="C232" s="374"/>
      <c r="D232" s="167"/>
      <c r="E232" s="100" t="s">
        <v>1488</v>
      </c>
      <c r="F232" s="101" t="s">
        <v>1489</v>
      </c>
      <c r="G232" s="167"/>
      <c r="H232" s="131"/>
      <c r="I232" s="85"/>
      <c r="J232" s="85"/>
      <c r="K232" s="85"/>
      <c r="L232" s="85"/>
    </row>
    <row r="233" spans="1:12" ht="12.75">
      <c r="A233" s="167"/>
      <c r="B233" s="156" t="s">
        <v>112</v>
      </c>
      <c r="C233" s="374"/>
      <c r="D233" s="167"/>
      <c r="E233" s="100" t="s">
        <v>1490</v>
      </c>
      <c r="F233" s="101" t="s">
        <v>1491</v>
      </c>
      <c r="G233" s="167"/>
      <c r="H233" s="131"/>
      <c r="I233" s="85"/>
      <c r="J233" s="85"/>
      <c r="K233" s="85"/>
      <c r="L233" s="85"/>
    </row>
    <row r="234" spans="1:12" ht="12.75">
      <c r="A234" s="167"/>
      <c r="B234" s="156" t="s">
        <v>112</v>
      </c>
      <c r="C234" s="374"/>
      <c r="D234" s="167"/>
      <c r="E234" s="100" t="s">
        <v>1492</v>
      </c>
      <c r="F234" s="101" t="s">
        <v>1493</v>
      </c>
      <c r="G234" s="167"/>
      <c r="H234" s="131"/>
      <c r="I234" s="85"/>
      <c r="J234" s="85"/>
      <c r="K234" s="85"/>
      <c r="L234" s="85"/>
    </row>
    <row r="235" spans="1:12" ht="12.75">
      <c r="A235" s="167"/>
      <c r="B235" s="156" t="s">
        <v>112</v>
      </c>
      <c r="C235" s="374"/>
      <c r="D235" s="167"/>
      <c r="E235" s="100" t="s">
        <v>1494</v>
      </c>
      <c r="F235" s="101" t="s">
        <v>1495</v>
      </c>
      <c r="G235" s="167"/>
      <c r="H235" s="131"/>
      <c r="I235" s="85"/>
      <c r="J235" s="85"/>
      <c r="K235" s="85"/>
      <c r="L235" s="85"/>
    </row>
    <row r="236" spans="1:12" ht="12.75">
      <c r="A236" s="167"/>
      <c r="B236" s="156" t="s">
        <v>112</v>
      </c>
      <c r="C236" s="374"/>
      <c r="D236" s="167"/>
      <c r="E236" s="100" t="s">
        <v>1496</v>
      </c>
      <c r="F236" s="101" t="s">
        <v>1363</v>
      </c>
      <c r="G236" s="167"/>
      <c r="H236" s="131"/>
      <c r="I236" s="85"/>
      <c r="J236" s="85"/>
      <c r="K236" s="85"/>
      <c r="L236" s="85"/>
    </row>
    <row r="237" spans="1:12" ht="12.75">
      <c r="A237" s="167"/>
      <c r="B237" s="156" t="s">
        <v>112</v>
      </c>
      <c r="C237" s="374"/>
      <c r="D237" s="167"/>
      <c r="E237" s="100" t="s">
        <v>1497</v>
      </c>
      <c r="F237" s="101" t="s">
        <v>1498</v>
      </c>
      <c r="G237" s="167"/>
      <c r="H237" s="131"/>
      <c r="I237" s="85"/>
      <c r="J237" s="85"/>
      <c r="K237" s="85"/>
      <c r="L237" s="85"/>
    </row>
    <row r="238" spans="1:12" ht="12.75">
      <c r="A238" s="167"/>
      <c r="B238" s="156" t="s">
        <v>112</v>
      </c>
      <c r="C238" s="374"/>
      <c r="D238" s="167"/>
      <c r="E238" s="100" t="s">
        <v>1499</v>
      </c>
      <c r="F238" s="101" t="s">
        <v>1500</v>
      </c>
      <c r="G238" s="167"/>
      <c r="H238" s="131"/>
      <c r="I238" s="85"/>
      <c r="J238" s="85"/>
      <c r="K238" s="85"/>
      <c r="L238" s="85"/>
    </row>
    <row r="239" spans="1:12" ht="12.75">
      <c r="A239" s="167"/>
      <c r="B239" s="156" t="s">
        <v>112</v>
      </c>
      <c r="C239" s="374"/>
      <c r="D239" s="167"/>
      <c r="E239" s="100" t="s">
        <v>1501</v>
      </c>
      <c r="F239" s="101" t="s">
        <v>1502</v>
      </c>
      <c r="G239" s="167"/>
      <c r="H239" s="131"/>
      <c r="I239" s="85"/>
      <c r="J239" s="85"/>
      <c r="K239" s="85"/>
      <c r="L239" s="85"/>
    </row>
    <row r="240" spans="1:12" ht="12.75">
      <c r="A240" s="167"/>
      <c r="B240" s="156" t="s">
        <v>112</v>
      </c>
      <c r="C240" s="374"/>
      <c r="D240" s="167"/>
      <c r="E240" s="100" t="s">
        <v>1503</v>
      </c>
      <c r="F240" s="101" t="s">
        <v>1504</v>
      </c>
      <c r="G240" s="167"/>
      <c r="H240" s="131"/>
      <c r="I240" s="85"/>
      <c r="J240" s="85"/>
      <c r="K240" s="85"/>
      <c r="L240" s="85"/>
    </row>
    <row r="241" spans="1:12" ht="12.75">
      <c r="A241" s="167"/>
      <c r="B241" s="156" t="s">
        <v>112</v>
      </c>
      <c r="C241" s="374"/>
      <c r="D241" s="167"/>
      <c r="E241" s="100" t="s">
        <v>1505</v>
      </c>
      <c r="F241" s="101" t="s">
        <v>1506</v>
      </c>
      <c r="G241" s="167"/>
      <c r="H241" s="131"/>
      <c r="I241" s="85"/>
      <c r="J241" s="85"/>
      <c r="K241" s="85"/>
      <c r="L241" s="85"/>
    </row>
    <row r="242" spans="1:12" ht="12.75">
      <c r="A242" s="167"/>
      <c r="B242" s="156" t="s">
        <v>112</v>
      </c>
      <c r="C242" s="374"/>
      <c r="D242" s="167"/>
      <c r="E242" s="100" t="s">
        <v>1507</v>
      </c>
      <c r="F242" s="101" t="s">
        <v>1508</v>
      </c>
      <c r="G242" s="167"/>
      <c r="H242" s="131"/>
      <c r="I242" s="85"/>
      <c r="J242" s="85"/>
      <c r="K242" s="85"/>
      <c r="L242" s="85"/>
    </row>
    <row r="243" spans="1:12" ht="12.75">
      <c r="A243" s="167"/>
      <c r="B243" s="156" t="s">
        <v>112</v>
      </c>
      <c r="C243" s="374"/>
      <c r="D243" s="167"/>
      <c r="E243" s="100" t="s">
        <v>1509</v>
      </c>
      <c r="F243" s="101" t="s">
        <v>1510</v>
      </c>
      <c r="G243" s="167"/>
      <c r="H243" s="131"/>
      <c r="I243" s="85"/>
      <c r="J243" s="85"/>
      <c r="K243" s="85"/>
      <c r="L243" s="85"/>
    </row>
    <row r="244" spans="1:12" ht="12.75">
      <c r="A244" s="167"/>
      <c r="B244" s="156" t="s">
        <v>112</v>
      </c>
      <c r="C244" s="374"/>
      <c r="D244" s="167"/>
      <c r="E244" s="100" t="s">
        <v>1511</v>
      </c>
      <c r="F244" s="101" t="s">
        <v>1512</v>
      </c>
      <c r="G244" s="167"/>
      <c r="H244" s="131"/>
      <c r="I244" s="85"/>
      <c r="J244" s="85"/>
      <c r="K244" s="85"/>
      <c r="L244" s="85"/>
    </row>
    <row r="245" spans="1:12" ht="12.75">
      <c r="A245" s="136"/>
      <c r="B245" s="134" t="s">
        <v>112</v>
      </c>
      <c r="C245" s="139"/>
      <c r="D245" s="167"/>
      <c r="E245" s="137" t="s">
        <v>1513</v>
      </c>
      <c r="F245" s="381" t="s">
        <v>1514</v>
      </c>
      <c r="G245" s="136"/>
      <c r="H245" s="131"/>
      <c r="I245" s="175"/>
      <c r="J245" s="175"/>
      <c r="K245" s="85"/>
      <c r="L245" s="175"/>
    </row>
    <row r="246" spans="9:12" ht="12.75">
      <c r="I246" s="54"/>
      <c r="J246" s="54"/>
      <c r="K246" s="54"/>
      <c r="L246" s="54"/>
    </row>
  </sheetData>
  <mergeCells count="2">
    <mergeCell ref="A1:C1"/>
    <mergeCell ref="I1:J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S312"/>
  <sheetViews>
    <sheetView workbookViewId="0" topLeftCell="A1">
      <selection activeCell="Q24" sqref="Q24"/>
    </sheetView>
  </sheetViews>
  <sheetFormatPr defaultColWidth="9.140625" defaultRowHeight="12.75"/>
  <cols>
    <col min="1" max="1" width="9.8515625" style="96" bestFit="1" customWidth="1"/>
    <col min="2" max="2" width="5.7109375" style="96" customWidth="1"/>
    <col min="3" max="3" width="5.8515625" style="146" customWidth="1"/>
    <col min="4" max="4" width="1.7109375" style="96" customWidth="1"/>
    <col min="5" max="5" width="21.7109375" style="147" customWidth="1"/>
    <col min="6" max="6" width="54.7109375" style="96" customWidth="1"/>
    <col min="7" max="7" width="21.421875" style="96" customWidth="1"/>
    <col min="8" max="8" width="1.7109375" style="0" customWidth="1"/>
    <col min="9" max="9" width="8.8515625" style="0" customWidth="1"/>
    <col min="10" max="10" width="10.140625" style="0" bestFit="1" customWidth="1"/>
    <col min="11" max="11" width="1.7109375" style="0" customWidth="1"/>
    <col min="12" max="12" width="8.8515625" style="0" customWidth="1"/>
    <col min="13" max="13" width="1.7109375" style="0" customWidth="1"/>
    <col min="14" max="15" width="9.140625" style="5" customWidth="1"/>
    <col min="16" max="16" width="10.140625" style="5" bestFit="1" customWidth="1"/>
    <col min="17" max="19" width="9.140625" style="5" customWidth="1"/>
    <col min="20" max="16384" width="8.8515625" style="0" customWidth="1"/>
  </cols>
  <sheetData>
    <row r="1" spans="1:12" ht="50.25" customHeight="1">
      <c r="A1" s="857" t="s">
        <v>99</v>
      </c>
      <c r="B1" s="858"/>
      <c r="C1" s="859"/>
      <c r="D1" s="1"/>
      <c r="E1" s="1" t="s">
        <v>1515</v>
      </c>
      <c r="F1" s="2"/>
      <c r="G1" s="3"/>
      <c r="I1" s="860" t="s">
        <v>101</v>
      </c>
      <c r="J1" s="861"/>
      <c r="L1" s="4" t="s">
        <v>102</v>
      </c>
    </row>
    <row r="2" spans="1:16" ht="12.75">
      <c r="A2" s="6" t="s">
        <v>103</v>
      </c>
      <c r="B2" s="9"/>
      <c r="C2" s="340" t="s">
        <v>104</v>
      </c>
      <c r="D2" s="340"/>
      <c r="E2" s="341" t="s">
        <v>105</v>
      </c>
      <c r="F2" s="11" t="s">
        <v>106</v>
      </c>
      <c r="G2" s="12" t="s">
        <v>510</v>
      </c>
      <c r="I2" s="150" t="s">
        <v>107</v>
      </c>
      <c r="J2" s="151" t="s">
        <v>107</v>
      </c>
      <c r="L2" s="15"/>
      <c r="P2" s="16"/>
    </row>
    <row r="3" spans="1:16" ht="12.75">
      <c r="A3" s="17" t="s">
        <v>108</v>
      </c>
      <c r="B3" s="20"/>
      <c r="C3" s="342" t="s">
        <v>108</v>
      </c>
      <c r="D3" s="342"/>
      <c r="E3" s="343"/>
      <c r="F3" s="22"/>
      <c r="G3" s="23" t="s">
        <v>511</v>
      </c>
      <c r="I3" s="152" t="s">
        <v>109</v>
      </c>
      <c r="J3" s="153" t="s">
        <v>110</v>
      </c>
      <c r="L3" s="26"/>
      <c r="P3" s="16"/>
    </row>
    <row r="4" spans="1:16" ht="12.75">
      <c r="A4" s="27"/>
      <c r="B4" s="28"/>
      <c r="C4" s="28"/>
      <c r="D4" s="28"/>
      <c r="E4" s="29" t="s">
        <v>1516</v>
      </c>
      <c r="F4" s="30"/>
      <c r="G4" s="31"/>
      <c r="I4" s="47"/>
      <c r="J4" s="48"/>
      <c r="L4" s="49"/>
      <c r="P4" s="50"/>
    </row>
    <row r="5" spans="1:19" s="32" customFormat="1" ht="12.75" customHeight="1">
      <c r="A5" s="344">
        <v>121047001</v>
      </c>
      <c r="B5" s="344"/>
      <c r="C5" s="37">
        <v>500587</v>
      </c>
      <c r="D5" s="37"/>
      <c r="E5" s="38" t="s">
        <v>1517</v>
      </c>
      <c r="F5" s="39" t="s">
        <v>1518</v>
      </c>
      <c r="G5" s="39"/>
      <c r="H5" s="195"/>
      <c r="I5" s="42">
        <f>J5/1.21</f>
        <v>189.25619834710744</v>
      </c>
      <c r="J5" s="42">
        <v>229</v>
      </c>
      <c r="K5" s="43"/>
      <c r="L5" s="44">
        <v>21</v>
      </c>
      <c r="N5" s="45"/>
      <c r="O5" s="46"/>
      <c r="P5" s="36"/>
      <c r="Q5" s="45"/>
      <c r="R5" s="36"/>
      <c r="S5" s="36"/>
    </row>
    <row r="6" spans="1:19" s="32" customFormat="1" ht="12.75" customHeight="1">
      <c r="A6" s="344">
        <v>121047000</v>
      </c>
      <c r="B6" s="344"/>
      <c r="C6" s="37">
        <v>500595</v>
      </c>
      <c r="D6" s="37"/>
      <c r="E6" s="38" t="s">
        <v>1519</v>
      </c>
      <c r="F6" s="39" t="s">
        <v>1520</v>
      </c>
      <c r="G6" s="39"/>
      <c r="H6" s="195"/>
      <c r="I6" s="42">
        <f>J6/1.21</f>
        <v>189.25619834710744</v>
      </c>
      <c r="J6" s="42">
        <v>229</v>
      </c>
      <c r="K6" s="43"/>
      <c r="L6" s="44">
        <v>21</v>
      </c>
      <c r="N6" s="45"/>
      <c r="O6" s="46"/>
      <c r="P6" s="36"/>
      <c r="Q6" s="45"/>
      <c r="R6" s="36"/>
      <c r="S6" s="36"/>
    </row>
    <row r="7" spans="1:19" s="32" customFormat="1" ht="12.75" customHeight="1">
      <c r="A7" s="344">
        <v>121047004</v>
      </c>
      <c r="B7" s="344"/>
      <c r="C7" s="37">
        <v>88888</v>
      </c>
      <c r="D7" s="37"/>
      <c r="E7" s="38" t="s">
        <v>1521</v>
      </c>
      <c r="F7" s="39" t="s">
        <v>1522</v>
      </c>
      <c r="G7" s="39"/>
      <c r="H7" s="195"/>
      <c r="I7" s="42">
        <f>J7/1.21</f>
        <v>189.25619834710744</v>
      </c>
      <c r="J7" s="42">
        <v>229</v>
      </c>
      <c r="K7" s="43"/>
      <c r="L7" s="44">
        <v>21</v>
      </c>
      <c r="N7" s="45"/>
      <c r="O7" s="46"/>
      <c r="P7" s="36"/>
      <c r="Q7" s="45"/>
      <c r="R7" s="36"/>
      <c r="S7" s="36"/>
    </row>
    <row r="8" spans="1:19" s="32" customFormat="1" ht="12.75" customHeight="1">
      <c r="A8" s="344">
        <v>121047004</v>
      </c>
      <c r="B8" s="344"/>
      <c r="C8" s="37">
        <v>88888</v>
      </c>
      <c r="D8" s="37"/>
      <c r="E8" s="38" t="s">
        <v>1523</v>
      </c>
      <c r="F8" s="39" t="s">
        <v>1522</v>
      </c>
      <c r="G8" s="39"/>
      <c r="H8" s="195"/>
      <c r="I8" s="42">
        <f>J8/1.21</f>
        <v>230.5785123966942</v>
      </c>
      <c r="J8" s="42">
        <v>279</v>
      </c>
      <c r="K8" s="43"/>
      <c r="L8" s="44">
        <v>21</v>
      </c>
      <c r="N8" s="45"/>
      <c r="O8" s="46"/>
      <c r="P8" s="36"/>
      <c r="Q8" s="45"/>
      <c r="R8" s="36"/>
      <c r="S8" s="36"/>
    </row>
    <row r="9" spans="1:19" s="32" customFormat="1" ht="12.75" customHeight="1">
      <c r="A9" s="344">
        <v>121047002</v>
      </c>
      <c r="B9" s="344"/>
      <c r="C9" s="37">
        <v>500591</v>
      </c>
      <c r="D9" s="37"/>
      <c r="E9" s="38" t="s">
        <v>1524</v>
      </c>
      <c r="F9" s="39" t="s">
        <v>1525</v>
      </c>
      <c r="G9" s="39"/>
      <c r="H9" s="195"/>
      <c r="I9" s="42">
        <f>J9/1.21</f>
        <v>189.25619834710744</v>
      </c>
      <c r="J9" s="42">
        <v>229</v>
      </c>
      <c r="K9" s="43"/>
      <c r="L9" s="44">
        <v>21</v>
      </c>
      <c r="N9" s="45"/>
      <c r="O9" s="46"/>
      <c r="P9" s="36"/>
      <c r="Q9" s="45"/>
      <c r="R9" s="36"/>
      <c r="S9" s="36"/>
    </row>
    <row r="10" spans="1:19" ht="12.75">
      <c r="A10" s="27"/>
      <c r="B10" s="28"/>
      <c r="C10" s="28"/>
      <c r="D10" s="28"/>
      <c r="E10" s="29" t="s">
        <v>1526</v>
      </c>
      <c r="F10" s="30"/>
      <c r="G10" s="31"/>
      <c r="I10" s="47"/>
      <c r="J10" s="48"/>
      <c r="L10" s="49"/>
      <c r="P10" s="50"/>
      <c r="R10" s="36"/>
      <c r="S10" s="36"/>
    </row>
    <row r="11" spans="1:19" ht="12.75">
      <c r="A11" s="103"/>
      <c r="B11" s="104"/>
      <c r="C11" s="104"/>
      <c r="D11" s="104"/>
      <c r="E11" s="105" t="s">
        <v>1527</v>
      </c>
      <c r="F11" s="106"/>
      <c r="G11" s="107"/>
      <c r="H11" s="382"/>
      <c r="I11" s="109"/>
      <c r="J11" s="110"/>
      <c r="K11" s="111"/>
      <c r="L11" s="112"/>
      <c r="P11" s="113"/>
      <c r="R11" s="36"/>
      <c r="S11" s="36"/>
    </row>
    <row r="12" spans="1:19" ht="12.75" customHeight="1">
      <c r="A12" s="344">
        <v>121046113</v>
      </c>
      <c r="B12" s="344"/>
      <c r="C12" s="37">
        <v>50039</v>
      </c>
      <c r="D12" s="37"/>
      <c r="E12" s="38" t="s">
        <v>1528</v>
      </c>
      <c r="F12" s="39" t="s">
        <v>1529</v>
      </c>
      <c r="G12" s="39"/>
      <c r="H12" s="195"/>
      <c r="I12" s="42">
        <f aca="true" t="shared" si="0" ref="I12:I22">J12/1.21</f>
        <v>761.1570247933885</v>
      </c>
      <c r="J12" s="42">
        <v>921</v>
      </c>
      <c r="K12" s="43"/>
      <c r="L12" s="44">
        <v>21</v>
      </c>
      <c r="O12" s="46"/>
      <c r="P12" s="36"/>
      <c r="R12" s="36"/>
      <c r="S12" s="36"/>
    </row>
    <row r="13" spans="1:19" ht="12.75" customHeight="1">
      <c r="A13" s="344">
        <v>121046012</v>
      </c>
      <c r="B13" s="344"/>
      <c r="C13" s="37">
        <v>9471</v>
      </c>
      <c r="D13" s="37"/>
      <c r="E13" s="38" t="s">
        <v>1530</v>
      </c>
      <c r="F13" s="39" t="s">
        <v>1531</v>
      </c>
      <c r="G13" s="39"/>
      <c r="H13" s="195"/>
      <c r="I13" s="42">
        <f t="shared" si="0"/>
        <v>619.8347107438017</v>
      </c>
      <c r="J13" s="42">
        <v>750</v>
      </c>
      <c r="K13" s="43"/>
      <c r="L13" s="44">
        <v>21</v>
      </c>
      <c r="O13" s="46"/>
      <c r="P13" s="36"/>
      <c r="R13" s="36"/>
      <c r="S13" s="36"/>
    </row>
    <row r="14" spans="1:19" ht="12.75" customHeight="1">
      <c r="A14" s="344">
        <v>121046107</v>
      </c>
      <c r="B14" s="344"/>
      <c r="C14" s="37">
        <v>9581</v>
      </c>
      <c r="D14" s="37"/>
      <c r="E14" s="38" t="s">
        <v>1532</v>
      </c>
      <c r="F14" s="39" t="s">
        <v>1533</v>
      </c>
      <c r="G14" s="39"/>
      <c r="H14" s="195"/>
      <c r="I14" s="42">
        <f t="shared" si="0"/>
        <v>619.8347107438017</v>
      </c>
      <c r="J14" s="42">
        <v>750</v>
      </c>
      <c r="K14" s="43"/>
      <c r="L14" s="44">
        <v>21</v>
      </c>
      <c r="O14" s="46"/>
      <c r="P14" s="36"/>
      <c r="R14" s="36"/>
      <c r="S14" s="36"/>
    </row>
    <row r="15" spans="1:19" ht="12.75" customHeight="1">
      <c r="A15" s="344">
        <v>121046017</v>
      </c>
      <c r="B15" s="344"/>
      <c r="C15" s="37">
        <v>9486</v>
      </c>
      <c r="D15" s="37"/>
      <c r="E15" s="38" t="s">
        <v>1534</v>
      </c>
      <c r="F15" s="39" t="s">
        <v>1535</v>
      </c>
      <c r="G15" s="39"/>
      <c r="H15" s="195"/>
      <c r="I15" s="42">
        <f t="shared" si="0"/>
        <v>619.8347107438017</v>
      </c>
      <c r="J15" s="42">
        <v>750</v>
      </c>
      <c r="K15" s="43"/>
      <c r="L15" s="44">
        <v>21</v>
      </c>
      <c r="O15" s="46"/>
      <c r="P15" s="36"/>
      <c r="R15" s="36"/>
      <c r="S15" s="36"/>
    </row>
    <row r="16" spans="1:19" ht="12.75" customHeight="1">
      <c r="A16" s="344">
        <v>121046108</v>
      </c>
      <c r="B16" s="344"/>
      <c r="C16" s="37">
        <v>9586</v>
      </c>
      <c r="D16" s="37"/>
      <c r="E16" s="38" t="s">
        <v>1536</v>
      </c>
      <c r="F16" s="39" t="s">
        <v>1537</v>
      </c>
      <c r="G16" s="39"/>
      <c r="H16" s="195"/>
      <c r="I16" s="42">
        <f t="shared" si="0"/>
        <v>619.8347107438017</v>
      </c>
      <c r="J16" s="42">
        <v>750</v>
      </c>
      <c r="K16" s="43"/>
      <c r="L16" s="44">
        <v>21</v>
      </c>
      <c r="O16" s="46"/>
      <c r="P16" s="36"/>
      <c r="R16" s="36"/>
      <c r="S16" s="36"/>
    </row>
    <row r="17" spans="1:19" ht="12.75" customHeight="1">
      <c r="A17" s="344">
        <v>121046023</v>
      </c>
      <c r="B17" s="344"/>
      <c r="C17" s="37">
        <v>9531</v>
      </c>
      <c r="D17" s="37"/>
      <c r="E17" s="38" t="s">
        <v>1538</v>
      </c>
      <c r="F17" s="39" t="s">
        <v>1539</v>
      </c>
      <c r="G17" s="39"/>
      <c r="H17" s="195"/>
      <c r="I17" s="42">
        <f t="shared" si="0"/>
        <v>495.0413223140496</v>
      </c>
      <c r="J17" s="42">
        <v>599</v>
      </c>
      <c r="K17" s="43"/>
      <c r="L17" s="44">
        <v>21</v>
      </c>
      <c r="O17" s="46"/>
      <c r="P17" s="36"/>
      <c r="R17" s="36"/>
      <c r="S17" s="36"/>
    </row>
    <row r="18" spans="1:19" ht="12.75" customHeight="1">
      <c r="A18" s="344">
        <v>121046112</v>
      </c>
      <c r="B18" s="344"/>
      <c r="C18" s="37">
        <v>9601</v>
      </c>
      <c r="D18" s="37"/>
      <c r="E18" s="38" t="s">
        <v>1540</v>
      </c>
      <c r="F18" s="39" t="s">
        <v>1541</v>
      </c>
      <c r="G18" s="39"/>
      <c r="H18" s="195"/>
      <c r="I18" s="42">
        <f t="shared" si="0"/>
        <v>533.0578512396694</v>
      </c>
      <c r="J18" s="42">
        <v>645</v>
      </c>
      <c r="K18" s="43"/>
      <c r="L18" s="44">
        <v>21</v>
      </c>
      <c r="O18" s="46"/>
      <c r="P18" s="36"/>
      <c r="R18" s="36"/>
      <c r="S18" s="36"/>
    </row>
    <row r="19" spans="1:19" ht="12.75" customHeight="1">
      <c r="A19" s="344">
        <v>121046028</v>
      </c>
      <c r="B19" s="344"/>
      <c r="C19" s="37">
        <v>9546</v>
      </c>
      <c r="D19" s="37"/>
      <c r="E19" s="38" t="s">
        <v>1542</v>
      </c>
      <c r="F19" s="39" t="s">
        <v>1543</v>
      </c>
      <c r="G19" s="39"/>
      <c r="H19" s="195"/>
      <c r="I19" s="42">
        <f t="shared" si="0"/>
        <v>548.7603305785124</v>
      </c>
      <c r="J19" s="42">
        <v>664</v>
      </c>
      <c r="K19" s="43"/>
      <c r="L19" s="44">
        <v>21</v>
      </c>
      <c r="O19" s="46"/>
      <c r="P19" s="36"/>
      <c r="R19" s="36"/>
      <c r="S19" s="36"/>
    </row>
    <row r="20" spans="1:19" ht="12.75" customHeight="1">
      <c r="A20" s="344">
        <v>121046018</v>
      </c>
      <c r="B20" s="344"/>
      <c r="C20" s="37">
        <v>9501</v>
      </c>
      <c r="D20" s="37"/>
      <c r="E20" s="38" t="s">
        <v>1544</v>
      </c>
      <c r="F20" s="39" t="s">
        <v>1545</v>
      </c>
      <c r="G20" s="39"/>
      <c r="H20" s="195"/>
      <c r="I20" s="42">
        <f t="shared" si="0"/>
        <v>619.8347107438017</v>
      </c>
      <c r="J20" s="42">
        <v>750</v>
      </c>
      <c r="K20" s="43"/>
      <c r="L20" s="44">
        <v>21</v>
      </c>
      <c r="O20" s="46"/>
      <c r="P20" s="36"/>
      <c r="R20" s="36"/>
      <c r="S20" s="36"/>
    </row>
    <row r="21" spans="1:19" ht="12.75" customHeight="1">
      <c r="A21" s="344">
        <v>121046032</v>
      </c>
      <c r="B21" s="344"/>
      <c r="C21" s="37">
        <v>9561</v>
      </c>
      <c r="D21" s="37"/>
      <c r="E21" s="38" t="s">
        <v>1546</v>
      </c>
      <c r="F21" s="39" t="s">
        <v>1547</v>
      </c>
      <c r="G21" s="39"/>
      <c r="H21" s="195"/>
      <c r="I21" s="42">
        <f t="shared" si="0"/>
        <v>631.404958677686</v>
      </c>
      <c r="J21" s="42">
        <v>764</v>
      </c>
      <c r="K21" s="43"/>
      <c r="L21" s="44">
        <v>21</v>
      </c>
      <c r="O21" s="46"/>
      <c r="P21" s="36"/>
      <c r="R21" s="36"/>
      <c r="S21" s="36"/>
    </row>
    <row r="22" spans="1:19" ht="12.75" customHeight="1">
      <c r="A22" s="344">
        <v>121046022</v>
      </c>
      <c r="B22" s="344"/>
      <c r="C22" s="37">
        <v>9516</v>
      </c>
      <c r="D22" s="37"/>
      <c r="E22" s="38" t="s">
        <v>1548</v>
      </c>
      <c r="F22" s="39" t="s">
        <v>1549</v>
      </c>
      <c r="G22" s="39"/>
      <c r="H22" s="195"/>
      <c r="I22" s="42">
        <f t="shared" si="0"/>
        <v>533.0578512396694</v>
      </c>
      <c r="J22" s="42">
        <v>645</v>
      </c>
      <c r="K22" s="43"/>
      <c r="L22" s="44">
        <v>21</v>
      </c>
      <c r="O22" s="46"/>
      <c r="P22" s="36"/>
      <c r="R22" s="36"/>
      <c r="S22" s="36"/>
    </row>
    <row r="23" spans="1:19" s="54" customFormat="1" ht="12.75" customHeight="1">
      <c r="A23" s="383"/>
      <c r="B23" s="384" t="s">
        <v>112</v>
      </c>
      <c r="C23" s="314"/>
      <c r="D23" s="314"/>
      <c r="E23" s="66" t="s">
        <v>1550</v>
      </c>
      <c r="F23" s="385" t="s">
        <v>1551</v>
      </c>
      <c r="G23" s="386"/>
      <c r="H23" s="45"/>
      <c r="I23" s="387">
        <v>645</v>
      </c>
      <c r="J23" s="62">
        <f>I23*1.21</f>
        <v>780.4499999999999</v>
      </c>
      <c r="K23" s="57"/>
      <c r="L23" s="58">
        <v>21</v>
      </c>
      <c r="N23" s="5"/>
      <c r="O23" s="46"/>
      <c r="P23" s="36"/>
      <c r="Q23" s="5"/>
      <c r="R23" s="36"/>
      <c r="S23" s="36"/>
    </row>
    <row r="24" spans="1:18" s="54" customFormat="1" ht="12.75">
      <c r="A24" s="103"/>
      <c r="B24" s="104"/>
      <c r="C24" s="104"/>
      <c r="D24" s="104"/>
      <c r="E24" s="105" t="s">
        <v>1552</v>
      </c>
      <c r="F24" s="106"/>
      <c r="G24" s="107"/>
      <c r="H24" s="293"/>
      <c r="I24" s="388"/>
      <c r="J24" s="389"/>
      <c r="K24" s="390"/>
      <c r="L24" s="110"/>
      <c r="M24" s="391"/>
      <c r="N24" s="113"/>
      <c r="O24" s="113"/>
      <c r="P24" s="392"/>
      <c r="Q24" s="393"/>
      <c r="R24" s="394"/>
    </row>
    <row r="25" spans="1:18" s="64" customFormat="1" ht="12.75">
      <c r="A25" s="344"/>
      <c r="B25" s="37" t="s">
        <v>217</v>
      </c>
      <c r="C25" s="37"/>
      <c r="D25" s="37"/>
      <c r="E25" s="38" t="s">
        <v>1553</v>
      </c>
      <c r="F25" s="59" t="s">
        <v>1554</v>
      </c>
      <c r="G25" s="395"/>
      <c r="H25" s="186"/>
      <c r="I25" s="396">
        <v>360</v>
      </c>
      <c r="J25" s="62">
        <f>I25*1.21</f>
        <v>435.59999999999997</v>
      </c>
      <c r="K25" s="57"/>
      <c r="L25" s="397">
        <v>21</v>
      </c>
      <c r="M25" s="398"/>
      <c r="N25" s="36"/>
      <c r="O25" s="36"/>
      <c r="P25" s="45"/>
      <c r="Q25" s="399"/>
      <c r="R25" s="400"/>
    </row>
    <row r="26" spans="1:18" s="64" customFormat="1" ht="12.75">
      <c r="A26" s="344"/>
      <c r="B26" s="37" t="s">
        <v>217</v>
      </c>
      <c r="C26" s="37"/>
      <c r="D26" s="37"/>
      <c r="E26" s="38" t="s">
        <v>1555</v>
      </c>
      <c r="F26" s="59" t="s">
        <v>1556</v>
      </c>
      <c r="G26" s="395"/>
      <c r="H26" s="186"/>
      <c r="I26" s="61">
        <v>350</v>
      </c>
      <c r="J26" s="62">
        <f aca="true" t="shared" si="1" ref="J26:J31">I26*1.21</f>
        <v>423.5</v>
      </c>
      <c r="K26" s="57"/>
      <c r="L26" s="397">
        <v>22</v>
      </c>
      <c r="M26" s="398"/>
      <c r="N26" s="36"/>
      <c r="O26" s="36"/>
      <c r="P26" s="45"/>
      <c r="Q26" s="399"/>
      <c r="R26" s="400"/>
    </row>
    <row r="27" spans="1:18" s="64" customFormat="1" ht="12.75">
      <c r="A27" s="344"/>
      <c r="B27" s="37" t="s">
        <v>217</v>
      </c>
      <c r="C27" s="37">
        <v>94746</v>
      </c>
      <c r="D27" s="37"/>
      <c r="E27" s="38" t="s">
        <v>1557</v>
      </c>
      <c r="F27" s="59" t="s">
        <v>1558</v>
      </c>
      <c r="G27" s="395"/>
      <c r="H27" s="186"/>
      <c r="I27" s="61">
        <v>250</v>
      </c>
      <c r="J27" s="62">
        <f t="shared" si="1"/>
        <v>302.5</v>
      </c>
      <c r="K27" s="57"/>
      <c r="L27" s="397">
        <v>23</v>
      </c>
      <c r="M27" s="398"/>
      <c r="N27" s="36"/>
      <c r="O27" s="36"/>
      <c r="P27" s="45"/>
      <c r="Q27" s="399"/>
      <c r="R27" s="400"/>
    </row>
    <row r="28" spans="1:18" s="64" customFormat="1" ht="12.75">
      <c r="A28" s="344"/>
      <c r="B28" s="37" t="s">
        <v>217</v>
      </c>
      <c r="C28" s="37"/>
      <c r="D28" s="37"/>
      <c r="E28" s="38" t="s">
        <v>1559</v>
      </c>
      <c r="F28" s="59" t="s">
        <v>1560</v>
      </c>
      <c r="G28" s="395"/>
      <c r="H28" s="186"/>
      <c r="I28" s="61">
        <v>250</v>
      </c>
      <c r="J28" s="62">
        <f t="shared" si="1"/>
        <v>302.5</v>
      </c>
      <c r="K28" s="57"/>
      <c r="L28" s="397">
        <v>24</v>
      </c>
      <c r="M28" s="398"/>
      <c r="N28" s="36"/>
      <c r="O28" s="36"/>
      <c r="P28" s="45"/>
      <c r="Q28" s="399"/>
      <c r="R28" s="400"/>
    </row>
    <row r="29" spans="1:18" s="64" customFormat="1" ht="12.75">
      <c r="A29" s="344"/>
      <c r="B29" s="37" t="s">
        <v>217</v>
      </c>
      <c r="C29" s="37">
        <v>94761</v>
      </c>
      <c r="D29" s="37"/>
      <c r="E29" s="38" t="s">
        <v>1561</v>
      </c>
      <c r="F29" s="59" t="s">
        <v>1562</v>
      </c>
      <c r="G29" s="395"/>
      <c r="H29" s="186"/>
      <c r="I29" s="61">
        <v>240</v>
      </c>
      <c r="J29" s="62">
        <f t="shared" si="1"/>
        <v>290.4</v>
      </c>
      <c r="K29" s="57"/>
      <c r="L29" s="397">
        <v>25</v>
      </c>
      <c r="M29" s="398"/>
      <c r="N29" s="36"/>
      <c r="O29" s="36"/>
      <c r="P29" s="45"/>
      <c r="Q29" s="399"/>
      <c r="R29" s="400"/>
    </row>
    <row r="30" spans="1:18" s="64" customFormat="1" ht="12.75">
      <c r="A30" s="344"/>
      <c r="B30" s="37" t="s">
        <v>217</v>
      </c>
      <c r="C30" s="37">
        <v>94766</v>
      </c>
      <c r="D30" s="37"/>
      <c r="E30" s="38" t="s">
        <v>1563</v>
      </c>
      <c r="F30" s="59" t="s">
        <v>1564</v>
      </c>
      <c r="G30" s="395"/>
      <c r="H30" s="186"/>
      <c r="I30" s="61">
        <v>290</v>
      </c>
      <c r="J30" s="62">
        <f t="shared" si="1"/>
        <v>350.9</v>
      </c>
      <c r="K30" s="57"/>
      <c r="L30" s="397">
        <v>26</v>
      </c>
      <c r="M30" s="398"/>
      <c r="N30" s="36"/>
      <c r="O30" s="36"/>
      <c r="P30" s="45"/>
      <c r="Q30" s="399"/>
      <c r="R30" s="400"/>
    </row>
    <row r="31" spans="1:18" s="64" customFormat="1" ht="12.75">
      <c r="A31" s="344"/>
      <c r="B31" s="37" t="s">
        <v>217</v>
      </c>
      <c r="C31" s="37">
        <v>94771</v>
      </c>
      <c r="D31" s="37"/>
      <c r="E31" s="38" t="s">
        <v>1565</v>
      </c>
      <c r="F31" s="59" t="s">
        <v>1566</v>
      </c>
      <c r="G31" s="395"/>
      <c r="H31" s="186"/>
      <c r="I31" s="401">
        <v>390</v>
      </c>
      <c r="J31" s="62">
        <f t="shared" si="1"/>
        <v>471.9</v>
      </c>
      <c r="K31" s="57"/>
      <c r="L31" s="397">
        <v>27</v>
      </c>
      <c r="M31" s="398"/>
      <c r="N31" s="36"/>
      <c r="O31" s="36"/>
      <c r="P31" s="45"/>
      <c r="Q31" s="399"/>
      <c r="R31" s="400"/>
    </row>
    <row r="32" spans="1:19" s="54" customFormat="1" ht="12.75">
      <c r="A32" s="103"/>
      <c r="B32" s="104"/>
      <c r="C32" s="104"/>
      <c r="D32" s="104"/>
      <c r="E32" s="105" t="s">
        <v>1567</v>
      </c>
      <c r="F32" s="106"/>
      <c r="G32" s="107"/>
      <c r="H32" s="392"/>
      <c r="I32" s="109"/>
      <c r="J32" s="110"/>
      <c r="K32" s="402"/>
      <c r="L32" s="112"/>
      <c r="N32" s="5"/>
      <c r="O32" s="5"/>
      <c r="P32" s="113"/>
      <c r="Q32" s="5"/>
      <c r="R32" s="36"/>
      <c r="S32" s="36"/>
    </row>
    <row r="33" spans="1:19" ht="12.75" customHeight="1">
      <c r="A33" s="344">
        <v>121056007</v>
      </c>
      <c r="B33" s="344"/>
      <c r="C33" s="37">
        <v>9616</v>
      </c>
      <c r="D33" s="37"/>
      <c r="E33" s="38" t="s">
        <v>1568</v>
      </c>
      <c r="F33" s="39" t="s">
        <v>1569</v>
      </c>
      <c r="G33" s="39"/>
      <c r="H33" s="195"/>
      <c r="I33" s="42">
        <f aca="true" t="shared" si="2" ref="I33:I39">J33/1.21</f>
        <v>905.7851239669421</v>
      </c>
      <c r="J33" s="42">
        <v>1096</v>
      </c>
      <c r="K33" s="43"/>
      <c r="L33" s="44">
        <v>21</v>
      </c>
      <c r="O33" s="46"/>
      <c r="P33" s="36"/>
      <c r="R33" s="36"/>
      <c r="S33" s="36"/>
    </row>
    <row r="34" spans="1:19" ht="12.75" customHeight="1">
      <c r="A34" s="344">
        <v>121056008</v>
      </c>
      <c r="B34" s="344"/>
      <c r="C34" s="37">
        <v>9631</v>
      </c>
      <c r="D34" s="37"/>
      <c r="E34" s="38" t="s">
        <v>1570</v>
      </c>
      <c r="F34" s="39" t="s">
        <v>1571</v>
      </c>
      <c r="G34" s="39"/>
      <c r="H34" s="195"/>
      <c r="I34" s="42">
        <f t="shared" si="2"/>
        <v>905.7851239669421</v>
      </c>
      <c r="J34" s="42">
        <v>1096</v>
      </c>
      <c r="K34" s="43"/>
      <c r="L34" s="44">
        <v>21</v>
      </c>
      <c r="O34" s="46"/>
      <c r="P34" s="36"/>
      <c r="R34" s="36"/>
      <c r="S34" s="36"/>
    </row>
    <row r="35" spans="1:19" ht="12.75" customHeight="1">
      <c r="A35" s="344">
        <v>121056018</v>
      </c>
      <c r="B35" s="344"/>
      <c r="C35" s="37">
        <v>9676</v>
      </c>
      <c r="D35" s="37"/>
      <c r="E35" s="38" t="s">
        <v>1572</v>
      </c>
      <c r="F35" s="39" t="s">
        <v>1573</v>
      </c>
      <c r="G35" s="39"/>
      <c r="H35" s="195"/>
      <c r="I35" s="42">
        <f t="shared" si="2"/>
        <v>751.2396694214876</v>
      </c>
      <c r="J35" s="42">
        <v>909</v>
      </c>
      <c r="K35" s="43"/>
      <c r="L35" s="44">
        <v>21</v>
      </c>
      <c r="O35" s="46"/>
      <c r="P35" s="36"/>
      <c r="R35" s="36"/>
      <c r="S35" s="36"/>
    </row>
    <row r="36" spans="1:19" ht="12.75" customHeight="1">
      <c r="A36" s="344">
        <v>121056023</v>
      </c>
      <c r="B36" s="344"/>
      <c r="C36" s="37">
        <v>9691</v>
      </c>
      <c r="D36" s="37"/>
      <c r="E36" s="38" t="s">
        <v>1574</v>
      </c>
      <c r="F36" s="39" t="s">
        <v>1575</v>
      </c>
      <c r="G36" s="39"/>
      <c r="H36" s="195"/>
      <c r="I36" s="42">
        <f t="shared" si="2"/>
        <v>801.6528925619835</v>
      </c>
      <c r="J36" s="42">
        <v>970</v>
      </c>
      <c r="K36" s="43"/>
      <c r="L36" s="44">
        <v>21</v>
      </c>
      <c r="O36" s="46"/>
      <c r="P36" s="36"/>
      <c r="R36" s="36"/>
      <c r="S36" s="36"/>
    </row>
    <row r="37" spans="1:19" ht="12.75" customHeight="1">
      <c r="A37" s="344">
        <v>121056012</v>
      </c>
      <c r="B37" s="344"/>
      <c r="C37" s="37">
        <v>9646</v>
      </c>
      <c r="D37" s="37"/>
      <c r="E37" s="38" t="s">
        <v>1576</v>
      </c>
      <c r="F37" s="39" t="s">
        <v>1577</v>
      </c>
      <c r="G37" s="39"/>
      <c r="H37" s="195"/>
      <c r="I37" s="42">
        <f t="shared" si="2"/>
        <v>905.7851239669421</v>
      </c>
      <c r="J37" s="42">
        <v>1096</v>
      </c>
      <c r="K37" s="43"/>
      <c r="L37" s="44">
        <v>21</v>
      </c>
      <c r="O37" s="46"/>
      <c r="P37" s="36"/>
      <c r="R37" s="36"/>
      <c r="S37" s="36"/>
    </row>
    <row r="38" spans="1:19" ht="12.75" customHeight="1">
      <c r="A38" s="344">
        <v>121056027</v>
      </c>
      <c r="B38" s="344"/>
      <c r="C38" s="37">
        <v>9706</v>
      </c>
      <c r="D38" s="37"/>
      <c r="E38" s="38" t="s">
        <v>1578</v>
      </c>
      <c r="F38" s="39" t="s">
        <v>1579</v>
      </c>
      <c r="G38" s="39"/>
      <c r="H38" s="195"/>
      <c r="I38" s="42">
        <f t="shared" si="2"/>
        <v>905.7851239669421</v>
      </c>
      <c r="J38" s="42">
        <v>1096</v>
      </c>
      <c r="K38" s="43"/>
      <c r="L38" s="44">
        <v>21</v>
      </c>
      <c r="O38" s="46"/>
      <c r="P38" s="36"/>
      <c r="R38" s="36"/>
      <c r="S38" s="36"/>
    </row>
    <row r="39" spans="1:19" ht="12.75" customHeight="1">
      <c r="A39" s="403">
        <v>121056017</v>
      </c>
      <c r="B39" s="403"/>
      <c r="C39" s="116">
        <v>9661</v>
      </c>
      <c r="D39" s="116"/>
      <c r="E39" s="117" t="s">
        <v>1580</v>
      </c>
      <c r="F39" s="118" t="s">
        <v>1581</v>
      </c>
      <c r="G39" s="118"/>
      <c r="H39" s="195"/>
      <c r="I39" s="42">
        <f t="shared" si="2"/>
        <v>801.6528925619835</v>
      </c>
      <c r="J39" s="42">
        <v>970</v>
      </c>
      <c r="K39" s="43"/>
      <c r="L39" s="44">
        <v>21</v>
      </c>
      <c r="O39" s="46"/>
      <c r="P39" s="36"/>
      <c r="R39" s="36"/>
      <c r="S39" s="36"/>
    </row>
    <row r="40" spans="1:14" s="54" customFormat="1" ht="12.75">
      <c r="A40" s="103"/>
      <c r="B40" s="104"/>
      <c r="C40" s="104"/>
      <c r="D40" s="104"/>
      <c r="E40" s="105" t="s">
        <v>1582</v>
      </c>
      <c r="F40" s="106"/>
      <c r="G40" s="107"/>
      <c r="H40" s="293"/>
      <c r="I40" s="388"/>
      <c r="J40" s="389"/>
      <c r="K40" s="390"/>
      <c r="L40" s="110"/>
      <c r="M40" s="391"/>
      <c r="N40" s="5"/>
    </row>
    <row r="41" spans="1:14" s="54" customFormat="1" ht="12.75">
      <c r="A41" s="65"/>
      <c r="B41" s="65" t="s">
        <v>217</v>
      </c>
      <c r="C41" s="65"/>
      <c r="D41" s="65"/>
      <c r="E41" s="121" t="s">
        <v>1583</v>
      </c>
      <c r="F41" s="404" t="s">
        <v>1584</v>
      </c>
      <c r="G41" s="405"/>
      <c r="H41" s="293"/>
      <c r="I41" s="61">
        <v>450</v>
      </c>
      <c r="J41" s="62">
        <f>I41*1.21</f>
        <v>544.5</v>
      </c>
      <c r="K41" s="85"/>
      <c r="L41" s="406">
        <v>21</v>
      </c>
      <c r="M41" s="392"/>
      <c r="N41" s="5"/>
    </row>
    <row r="42" spans="1:14" s="64" customFormat="1" ht="12.75">
      <c r="A42" s="344"/>
      <c r="B42" s="37" t="s">
        <v>217</v>
      </c>
      <c r="C42" s="37">
        <v>94781</v>
      </c>
      <c r="D42" s="37"/>
      <c r="E42" s="38" t="s">
        <v>1585</v>
      </c>
      <c r="F42" s="59" t="s">
        <v>1586</v>
      </c>
      <c r="G42" s="395"/>
      <c r="H42" s="186"/>
      <c r="I42" s="61">
        <v>370</v>
      </c>
      <c r="J42" s="62">
        <f>I42*1.21</f>
        <v>447.7</v>
      </c>
      <c r="K42" s="57"/>
      <c r="L42" s="407">
        <v>21</v>
      </c>
      <c r="M42" s="398"/>
      <c r="N42" s="45"/>
    </row>
    <row r="43" spans="1:14" s="64" customFormat="1" ht="12.75">
      <c r="A43" s="344"/>
      <c r="B43" s="37" t="s">
        <v>217</v>
      </c>
      <c r="C43" s="37">
        <v>94786</v>
      </c>
      <c r="D43" s="37"/>
      <c r="E43" s="38" t="s">
        <v>1587</v>
      </c>
      <c r="F43" s="59" t="s">
        <v>1588</v>
      </c>
      <c r="G43" s="395"/>
      <c r="H43" s="186"/>
      <c r="I43" s="61">
        <v>325</v>
      </c>
      <c r="J43" s="62">
        <f>I43*1.21</f>
        <v>393.25</v>
      </c>
      <c r="K43" s="57"/>
      <c r="L43" s="407">
        <v>21</v>
      </c>
      <c r="M43" s="398"/>
      <c r="N43" s="45"/>
    </row>
    <row r="44" spans="1:14" s="64" customFormat="1" ht="12.75">
      <c r="A44" s="344"/>
      <c r="B44" s="37" t="s">
        <v>217</v>
      </c>
      <c r="C44" s="37">
        <v>94791</v>
      </c>
      <c r="D44" s="37"/>
      <c r="E44" s="38" t="s">
        <v>1589</v>
      </c>
      <c r="F44" s="59" t="s">
        <v>1590</v>
      </c>
      <c r="G44" s="395"/>
      <c r="H44" s="186"/>
      <c r="I44" s="61">
        <v>375</v>
      </c>
      <c r="J44" s="62">
        <f>I44*1.21</f>
        <v>453.75</v>
      </c>
      <c r="K44" s="57"/>
      <c r="L44" s="407">
        <v>21</v>
      </c>
      <c r="M44" s="398"/>
      <c r="N44" s="45"/>
    </row>
    <row r="45" spans="1:14" s="64" customFormat="1" ht="12.75">
      <c r="A45" s="344"/>
      <c r="B45" s="37" t="s">
        <v>217</v>
      </c>
      <c r="C45" s="37">
        <v>510601</v>
      </c>
      <c r="D45" s="37"/>
      <c r="E45" s="38" t="s">
        <v>1591</v>
      </c>
      <c r="F45" s="59" t="s">
        <v>1592</v>
      </c>
      <c r="G45" s="395"/>
      <c r="H45" s="186"/>
      <c r="I45" s="401">
        <v>475</v>
      </c>
      <c r="J45" s="62">
        <f>I45*1.21</f>
        <v>574.75</v>
      </c>
      <c r="K45" s="57"/>
      <c r="L45" s="407">
        <v>21</v>
      </c>
      <c r="M45" s="398"/>
      <c r="N45" s="45"/>
    </row>
    <row r="46" spans="1:19" ht="12.75">
      <c r="A46" s="103"/>
      <c r="B46" s="104"/>
      <c r="C46" s="104"/>
      <c r="D46" s="104"/>
      <c r="E46" s="105" t="s">
        <v>1593</v>
      </c>
      <c r="F46" s="106"/>
      <c r="G46" s="107"/>
      <c r="H46" s="382"/>
      <c r="I46" s="109"/>
      <c r="J46" s="110"/>
      <c r="K46" s="111"/>
      <c r="L46" s="112"/>
      <c r="P46" s="113"/>
      <c r="R46" s="36"/>
      <c r="S46" s="36"/>
    </row>
    <row r="47" spans="1:19" ht="12.75">
      <c r="A47" s="344">
        <v>121077507</v>
      </c>
      <c r="B47" s="344"/>
      <c r="C47" s="37">
        <v>9757</v>
      </c>
      <c r="D47" s="37"/>
      <c r="E47" s="38" t="s">
        <v>1594</v>
      </c>
      <c r="F47" s="59" t="s">
        <v>1595</v>
      </c>
      <c r="G47" s="59"/>
      <c r="H47" s="195"/>
      <c r="I47" s="42">
        <v>642</v>
      </c>
      <c r="J47" s="42">
        <f aca="true" t="shared" si="3" ref="J47:J54">+I47*1.21</f>
        <v>776.8199999999999</v>
      </c>
      <c r="K47" s="43"/>
      <c r="L47" s="44">
        <v>21</v>
      </c>
      <c r="O47" s="50"/>
      <c r="P47" s="36"/>
      <c r="R47" s="36"/>
      <c r="S47" s="36"/>
    </row>
    <row r="48" spans="1:19" ht="12.75">
      <c r="A48" s="344">
        <v>121077502</v>
      </c>
      <c r="B48" s="344"/>
      <c r="C48" s="37">
        <v>9742</v>
      </c>
      <c r="D48" s="37"/>
      <c r="E48" s="38" t="s">
        <v>1596</v>
      </c>
      <c r="F48" s="59" t="s">
        <v>1597</v>
      </c>
      <c r="G48" s="59"/>
      <c r="H48" s="195"/>
      <c r="I48" s="42">
        <v>533</v>
      </c>
      <c r="J48" s="42">
        <f t="shared" si="3"/>
        <v>644.93</v>
      </c>
      <c r="K48" s="43"/>
      <c r="L48" s="44">
        <v>21</v>
      </c>
      <c r="O48" s="50"/>
      <c r="P48" s="36"/>
      <c r="R48" s="36"/>
      <c r="S48" s="36"/>
    </row>
    <row r="49" spans="1:19" ht="12.75">
      <c r="A49" s="344">
        <v>121068052</v>
      </c>
      <c r="B49" s="344"/>
      <c r="C49" s="37">
        <v>9787</v>
      </c>
      <c r="D49" s="37"/>
      <c r="E49" s="38" t="s">
        <v>1598</v>
      </c>
      <c r="F49" s="59" t="s">
        <v>1597</v>
      </c>
      <c r="G49" s="59"/>
      <c r="H49" s="195"/>
      <c r="I49" s="42">
        <v>2065</v>
      </c>
      <c r="J49" s="42">
        <f t="shared" si="3"/>
        <v>2498.65</v>
      </c>
      <c r="K49" s="43"/>
      <c r="L49" s="44">
        <v>21</v>
      </c>
      <c r="O49" s="50"/>
      <c r="P49" s="36"/>
      <c r="R49" s="36"/>
      <c r="S49" s="36"/>
    </row>
    <row r="50" spans="1:19" ht="12.75">
      <c r="A50" s="344">
        <v>121077517</v>
      </c>
      <c r="B50" s="344"/>
      <c r="C50" s="37">
        <v>9762</v>
      </c>
      <c r="D50" s="37"/>
      <c r="E50" s="38" t="s">
        <v>1599</v>
      </c>
      <c r="F50" s="59" t="s">
        <v>1600</v>
      </c>
      <c r="G50" s="59"/>
      <c r="H50" s="195"/>
      <c r="I50" s="42">
        <v>533</v>
      </c>
      <c r="J50" s="42">
        <f t="shared" si="3"/>
        <v>644.93</v>
      </c>
      <c r="K50" s="43"/>
      <c r="L50" s="44">
        <v>21</v>
      </c>
      <c r="O50" s="50"/>
      <c r="P50" s="36"/>
      <c r="R50" s="36"/>
      <c r="S50" s="36"/>
    </row>
    <row r="51" spans="1:19" ht="12.75">
      <c r="A51" s="344">
        <v>121077512</v>
      </c>
      <c r="B51" s="344"/>
      <c r="C51" s="37">
        <v>9782</v>
      </c>
      <c r="D51" s="37"/>
      <c r="E51" s="38" t="s">
        <v>1601</v>
      </c>
      <c r="F51" s="59" t="s">
        <v>1602</v>
      </c>
      <c r="G51" s="59"/>
      <c r="H51" s="195"/>
      <c r="I51" s="42">
        <v>482</v>
      </c>
      <c r="J51" s="42">
        <f t="shared" si="3"/>
        <v>583.22</v>
      </c>
      <c r="K51" s="43"/>
      <c r="L51" s="44">
        <v>21</v>
      </c>
      <c r="O51" s="50"/>
      <c r="P51" s="36"/>
      <c r="R51" s="36"/>
      <c r="S51" s="36"/>
    </row>
    <row r="52" spans="1:19" ht="12.75">
      <c r="A52" s="344">
        <v>121077521</v>
      </c>
      <c r="B52" s="344"/>
      <c r="C52" s="37">
        <v>9767</v>
      </c>
      <c r="D52" s="37"/>
      <c r="E52" s="38" t="s">
        <v>1603</v>
      </c>
      <c r="F52" s="59" t="s">
        <v>1604</v>
      </c>
      <c r="G52" s="59"/>
      <c r="H52" s="195"/>
      <c r="I52" s="42">
        <v>482</v>
      </c>
      <c r="J52" s="42">
        <f t="shared" si="3"/>
        <v>583.22</v>
      </c>
      <c r="K52" s="43"/>
      <c r="L52" s="44">
        <v>21</v>
      </c>
      <c r="O52" s="50"/>
      <c r="P52" s="36"/>
      <c r="R52" s="36"/>
      <c r="S52" s="36"/>
    </row>
    <row r="53" spans="1:19" ht="12.75">
      <c r="A53" s="344">
        <v>121077526</v>
      </c>
      <c r="B53" s="344"/>
      <c r="C53" s="37">
        <v>9772</v>
      </c>
      <c r="D53" s="37"/>
      <c r="E53" s="38" t="s">
        <v>1605</v>
      </c>
      <c r="F53" s="59" t="s">
        <v>1606</v>
      </c>
      <c r="G53" s="59"/>
      <c r="H53" s="195"/>
      <c r="I53" s="42">
        <v>533</v>
      </c>
      <c r="J53" s="42">
        <f t="shared" si="3"/>
        <v>644.93</v>
      </c>
      <c r="K53" s="43"/>
      <c r="L53" s="44">
        <v>21</v>
      </c>
      <c r="O53" s="50"/>
      <c r="P53" s="36"/>
      <c r="R53" s="36"/>
      <c r="S53" s="36"/>
    </row>
    <row r="54" spans="1:19" ht="12.75">
      <c r="A54" s="344">
        <v>121077531</v>
      </c>
      <c r="B54" s="344"/>
      <c r="C54" s="37">
        <v>9777</v>
      </c>
      <c r="D54" s="37"/>
      <c r="E54" s="38" t="s">
        <v>1607</v>
      </c>
      <c r="F54" s="59" t="s">
        <v>1608</v>
      </c>
      <c r="G54" s="59"/>
      <c r="H54" s="195"/>
      <c r="I54" s="42">
        <v>642</v>
      </c>
      <c r="J54" s="42">
        <f t="shared" si="3"/>
        <v>776.8199999999999</v>
      </c>
      <c r="K54" s="43"/>
      <c r="L54" s="44">
        <v>21</v>
      </c>
      <c r="O54" s="50"/>
      <c r="P54" s="36"/>
      <c r="R54" s="36"/>
      <c r="S54" s="36"/>
    </row>
    <row r="55" spans="1:19" ht="12.75">
      <c r="A55" s="344">
        <v>121077535</v>
      </c>
      <c r="B55" s="344"/>
      <c r="C55" s="37">
        <v>500251</v>
      </c>
      <c r="D55" s="37"/>
      <c r="E55" s="38" t="s">
        <v>1609</v>
      </c>
      <c r="F55" s="59" t="s">
        <v>1610</v>
      </c>
      <c r="G55" s="59"/>
      <c r="H55" s="195"/>
      <c r="I55" s="42">
        <v>599</v>
      </c>
      <c r="J55" s="42">
        <f>+I55*1.21</f>
        <v>724.79</v>
      </c>
      <c r="K55" s="43"/>
      <c r="L55" s="44">
        <v>21</v>
      </c>
      <c r="O55" s="50"/>
      <c r="P55" s="36"/>
      <c r="R55" s="36"/>
      <c r="S55" s="36"/>
    </row>
    <row r="56" spans="1:19" s="32" customFormat="1" ht="12.75">
      <c r="A56" s="344">
        <v>121077541</v>
      </c>
      <c r="B56" s="344"/>
      <c r="C56" s="37">
        <v>500256</v>
      </c>
      <c r="D56" s="37"/>
      <c r="E56" s="38" t="s">
        <v>1611</v>
      </c>
      <c r="F56" s="59" t="s">
        <v>1612</v>
      </c>
      <c r="G56" s="59"/>
      <c r="H56" s="195"/>
      <c r="I56" s="42">
        <v>599</v>
      </c>
      <c r="J56" s="42">
        <f>+I56*1.21</f>
        <v>724.79</v>
      </c>
      <c r="K56" s="43"/>
      <c r="L56" s="44">
        <v>21</v>
      </c>
      <c r="N56" s="45"/>
      <c r="O56" s="50"/>
      <c r="P56" s="36"/>
      <c r="Q56" s="45"/>
      <c r="R56" s="36"/>
      <c r="S56" s="36"/>
    </row>
    <row r="57" spans="1:19" ht="12.75">
      <c r="A57" s="103"/>
      <c r="B57" s="104"/>
      <c r="C57" s="104"/>
      <c r="D57" s="104"/>
      <c r="E57" s="105" t="s">
        <v>1613</v>
      </c>
      <c r="F57" s="106"/>
      <c r="G57" s="107"/>
      <c r="H57" s="382"/>
      <c r="I57" s="109"/>
      <c r="J57" s="110"/>
      <c r="K57" s="111"/>
      <c r="L57" s="112"/>
      <c r="O57" s="50"/>
      <c r="P57" s="113"/>
      <c r="R57" s="36"/>
      <c r="S57" s="36"/>
    </row>
    <row r="58" spans="3:19" ht="12.75">
      <c r="C58" s="275">
        <v>500871</v>
      </c>
      <c r="E58" s="147" t="s">
        <v>1614</v>
      </c>
      <c r="F58" s="147" t="s">
        <v>1615</v>
      </c>
      <c r="I58" s="42">
        <v>1203.95</v>
      </c>
      <c r="J58" s="408">
        <v>995</v>
      </c>
      <c r="L58" s="58">
        <v>21</v>
      </c>
      <c r="O58" s="50"/>
      <c r="P58" s="409"/>
      <c r="R58" s="36"/>
      <c r="S58" s="36"/>
    </row>
    <row r="59" spans="1:19" ht="12.75">
      <c r="A59" s="27"/>
      <c r="B59" s="28"/>
      <c r="C59" s="28"/>
      <c r="D59" s="28"/>
      <c r="E59" s="29" t="s">
        <v>1616</v>
      </c>
      <c r="F59" s="30"/>
      <c r="G59" s="31"/>
      <c r="I59" s="47"/>
      <c r="J59" s="48"/>
      <c r="L59" s="49"/>
      <c r="O59" s="50"/>
      <c r="P59" s="50"/>
      <c r="R59" s="36"/>
      <c r="S59" s="36"/>
    </row>
    <row r="60" spans="1:19" ht="12.75">
      <c r="A60" s="103"/>
      <c r="B60" s="104"/>
      <c r="C60" s="104"/>
      <c r="D60" s="104"/>
      <c r="E60" s="105" t="s">
        <v>1617</v>
      </c>
      <c r="F60" s="106"/>
      <c r="G60" s="107"/>
      <c r="H60" s="382"/>
      <c r="I60" s="109"/>
      <c r="J60" s="110"/>
      <c r="K60" s="111"/>
      <c r="L60" s="112"/>
      <c r="O60" s="50"/>
      <c r="P60" s="113"/>
      <c r="R60" s="36"/>
      <c r="S60" s="36"/>
    </row>
    <row r="61" spans="1:19" ht="12.75">
      <c r="A61" s="344">
        <v>121077600</v>
      </c>
      <c r="B61" s="344"/>
      <c r="C61" s="37">
        <v>77982</v>
      </c>
      <c r="D61" s="37"/>
      <c r="E61" s="38" t="s">
        <v>1618</v>
      </c>
      <c r="F61" s="59" t="s">
        <v>1619</v>
      </c>
      <c r="G61" s="59"/>
      <c r="H61" s="195"/>
      <c r="I61" s="42">
        <v>160</v>
      </c>
      <c r="J61" s="42">
        <f>+I61*1.21</f>
        <v>193.6</v>
      </c>
      <c r="K61" s="43"/>
      <c r="L61" s="44">
        <v>21</v>
      </c>
      <c r="O61" s="50"/>
      <c r="P61" s="36"/>
      <c r="R61" s="36"/>
      <c r="S61" s="36"/>
    </row>
    <row r="62" spans="1:19" ht="12.75">
      <c r="A62" s="344">
        <v>121077601</v>
      </c>
      <c r="B62" s="344"/>
      <c r="C62" s="37">
        <v>77983</v>
      </c>
      <c r="D62" s="37"/>
      <c r="E62" s="38" t="s">
        <v>1620</v>
      </c>
      <c r="F62" s="59" t="s">
        <v>1621</v>
      </c>
      <c r="G62" s="59"/>
      <c r="H62" s="195"/>
      <c r="I62" s="42">
        <v>203</v>
      </c>
      <c r="J62" s="42">
        <f>+I62*1.21</f>
        <v>245.63</v>
      </c>
      <c r="K62" s="43"/>
      <c r="L62" s="44">
        <v>21</v>
      </c>
      <c r="O62" s="50"/>
      <c r="P62" s="36"/>
      <c r="R62" s="36"/>
      <c r="S62" s="36"/>
    </row>
    <row r="63" spans="1:19" ht="12.75">
      <c r="A63" s="344">
        <v>121077622</v>
      </c>
      <c r="B63" s="344"/>
      <c r="C63" s="37">
        <v>88888</v>
      </c>
      <c r="D63" s="37"/>
      <c r="E63" s="38" t="s">
        <v>1622</v>
      </c>
      <c r="F63" s="59" t="s">
        <v>1623</v>
      </c>
      <c r="G63" s="59"/>
      <c r="H63" s="195"/>
      <c r="I63" s="42">
        <v>162</v>
      </c>
      <c r="J63" s="42">
        <f>+I63*1.21</f>
        <v>196.01999999999998</v>
      </c>
      <c r="K63" s="43"/>
      <c r="L63" s="44">
        <v>21</v>
      </c>
      <c r="O63" s="50"/>
      <c r="P63" s="36"/>
      <c r="R63" s="36"/>
      <c r="S63" s="36"/>
    </row>
    <row r="64" spans="1:19" s="32" customFormat="1" ht="12.75">
      <c r="A64" s="344">
        <v>121077623</v>
      </c>
      <c r="B64" s="344"/>
      <c r="C64" s="37">
        <v>500261</v>
      </c>
      <c r="D64" s="37"/>
      <c r="E64" s="38" t="s">
        <v>1624</v>
      </c>
      <c r="F64" s="59" t="s">
        <v>1621</v>
      </c>
      <c r="G64" s="59"/>
      <c r="H64" s="195"/>
      <c r="I64" s="42">
        <v>165</v>
      </c>
      <c r="J64" s="42">
        <f>+I64*1.21</f>
        <v>199.65</v>
      </c>
      <c r="K64" s="43"/>
      <c r="L64" s="44">
        <v>21</v>
      </c>
      <c r="N64" s="45"/>
      <c r="O64" s="50"/>
      <c r="P64" s="36"/>
      <c r="Q64" s="45"/>
      <c r="R64" s="36"/>
      <c r="S64" s="36"/>
    </row>
    <row r="65" spans="1:19" ht="12.75">
      <c r="A65" s="344">
        <v>121077602</v>
      </c>
      <c r="B65" s="344"/>
      <c r="C65" s="37">
        <v>77984</v>
      </c>
      <c r="D65" s="37"/>
      <c r="E65" s="38" t="s">
        <v>1625</v>
      </c>
      <c r="F65" s="59" t="s">
        <v>1626</v>
      </c>
      <c r="G65" s="59"/>
      <c r="H65" s="195"/>
      <c r="I65" s="42">
        <v>337</v>
      </c>
      <c r="J65" s="42">
        <f>+I65*1.21</f>
        <v>407.77</v>
      </c>
      <c r="K65" s="43"/>
      <c r="L65" s="44">
        <v>21</v>
      </c>
      <c r="O65" s="50"/>
      <c r="P65" s="36"/>
      <c r="R65" s="36"/>
      <c r="S65" s="36"/>
    </row>
    <row r="66" spans="1:19" ht="12.75">
      <c r="A66" s="103"/>
      <c r="B66" s="104"/>
      <c r="C66" s="104"/>
      <c r="D66" s="104"/>
      <c r="E66" s="105" t="s">
        <v>1627</v>
      </c>
      <c r="F66" s="106"/>
      <c r="G66" s="107"/>
      <c r="H66" s="382"/>
      <c r="I66" s="109"/>
      <c r="J66" s="110"/>
      <c r="K66" s="111"/>
      <c r="L66" s="112"/>
      <c r="O66" s="50"/>
      <c r="P66" s="113"/>
      <c r="R66" s="36"/>
      <c r="S66" s="36"/>
    </row>
    <row r="67" spans="1:19" ht="12.75">
      <c r="A67" s="344">
        <v>121077604</v>
      </c>
      <c r="B67" s="344"/>
      <c r="C67" s="37">
        <v>77874</v>
      </c>
      <c r="D67" s="37"/>
      <c r="E67" s="38" t="s">
        <v>1628</v>
      </c>
      <c r="F67" s="59" t="s">
        <v>1629</v>
      </c>
      <c r="G67" s="59"/>
      <c r="H67" s="195"/>
      <c r="I67" s="42">
        <v>152.07</v>
      </c>
      <c r="J67" s="42">
        <f>+I67*1.21</f>
        <v>184.00469999999999</v>
      </c>
      <c r="K67" s="43"/>
      <c r="L67" s="44">
        <v>21</v>
      </c>
      <c r="O67" s="50"/>
      <c r="P67" s="36"/>
      <c r="R67" s="36"/>
      <c r="S67" s="36"/>
    </row>
    <row r="68" spans="1:19" ht="12.75">
      <c r="A68" s="344">
        <v>121077606</v>
      </c>
      <c r="B68" s="344"/>
      <c r="C68" s="37">
        <v>77876</v>
      </c>
      <c r="D68" s="37"/>
      <c r="E68" s="38" t="s">
        <v>1630</v>
      </c>
      <c r="F68" s="59" t="s">
        <v>1631</v>
      </c>
      <c r="G68" s="59"/>
      <c r="H68" s="195"/>
      <c r="I68" s="42">
        <v>152.07</v>
      </c>
      <c r="J68" s="42">
        <f>+I68*1.21</f>
        <v>184.00469999999999</v>
      </c>
      <c r="K68" s="43"/>
      <c r="L68" s="44">
        <v>21</v>
      </c>
      <c r="O68" s="50"/>
      <c r="P68" s="36"/>
      <c r="R68" s="36"/>
      <c r="S68" s="36"/>
    </row>
    <row r="69" spans="1:19" ht="12.75">
      <c r="A69" s="344">
        <v>142161211</v>
      </c>
      <c r="B69" s="344"/>
      <c r="C69" s="37">
        <v>88888</v>
      </c>
      <c r="D69" s="37"/>
      <c r="E69" s="38" t="s">
        <v>1632</v>
      </c>
      <c r="F69" s="59" t="s">
        <v>1633</v>
      </c>
      <c r="G69" s="59"/>
      <c r="H69" s="195"/>
      <c r="I69" s="42">
        <v>207</v>
      </c>
      <c r="J69" s="42">
        <f>+I69*1.21</f>
        <v>250.47</v>
      </c>
      <c r="K69" s="43"/>
      <c r="L69" s="44">
        <v>42</v>
      </c>
      <c r="O69" s="50"/>
      <c r="P69" s="36"/>
      <c r="R69" s="36"/>
      <c r="S69" s="36"/>
    </row>
    <row r="70" spans="1:19" ht="12.75">
      <c r="A70" s="344">
        <v>142161212</v>
      </c>
      <c r="B70" s="344"/>
      <c r="C70" s="37">
        <v>88888</v>
      </c>
      <c r="D70" s="37"/>
      <c r="E70" s="38" t="s">
        <v>1634</v>
      </c>
      <c r="F70" s="59" t="s">
        <v>1635</v>
      </c>
      <c r="G70" s="59"/>
      <c r="H70" s="195"/>
      <c r="I70" s="42">
        <v>207</v>
      </c>
      <c r="J70" s="42">
        <f>+I70*1.21</f>
        <v>250.47</v>
      </c>
      <c r="K70" s="43"/>
      <c r="L70" s="44">
        <v>42</v>
      </c>
      <c r="O70" s="50"/>
      <c r="P70" s="36"/>
      <c r="R70" s="36"/>
      <c r="S70" s="36"/>
    </row>
    <row r="71" spans="1:19" ht="12.75">
      <c r="A71" s="347">
        <v>142161171</v>
      </c>
      <c r="B71" s="347"/>
      <c r="C71" s="348">
        <v>88888</v>
      </c>
      <c r="D71" s="348"/>
      <c r="E71" s="349" t="s">
        <v>1636</v>
      </c>
      <c r="F71" s="120" t="s">
        <v>1637</v>
      </c>
      <c r="G71" s="120"/>
      <c r="H71" s="195"/>
      <c r="I71" s="42">
        <v>257</v>
      </c>
      <c r="J71" s="42">
        <f>+I71*1.21</f>
        <v>310.96999999999997</v>
      </c>
      <c r="K71" s="43"/>
      <c r="L71" s="44">
        <v>42</v>
      </c>
      <c r="O71" s="50"/>
      <c r="P71" s="36"/>
      <c r="R71" s="36"/>
      <c r="S71" s="36"/>
    </row>
    <row r="72" spans="1:19" ht="12.75">
      <c r="A72" s="103"/>
      <c r="B72" s="104"/>
      <c r="C72" s="104"/>
      <c r="D72" s="104"/>
      <c r="E72" s="105" t="s">
        <v>1638</v>
      </c>
      <c r="F72" s="106"/>
      <c r="G72" s="107"/>
      <c r="H72" s="382"/>
      <c r="I72" s="109"/>
      <c r="J72" s="110"/>
      <c r="K72" s="111"/>
      <c r="L72" s="112"/>
      <c r="O72" s="50"/>
      <c r="P72" s="113"/>
      <c r="R72" s="36"/>
      <c r="S72" s="36"/>
    </row>
    <row r="73" spans="1:19" ht="12.75">
      <c r="A73" s="344">
        <v>121077605</v>
      </c>
      <c r="B73" s="344"/>
      <c r="C73" s="37">
        <v>77897</v>
      </c>
      <c r="D73" s="37"/>
      <c r="E73" s="38" t="s">
        <v>1639</v>
      </c>
      <c r="F73" s="59" t="s">
        <v>1640</v>
      </c>
      <c r="G73" s="59"/>
      <c r="H73" s="195"/>
      <c r="I73" s="42">
        <v>152.07</v>
      </c>
      <c r="J73" s="42">
        <f aca="true" t="shared" si="4" ref="J73:J80">+I73*1.21</f>
        <v>184.00469999999999</v>
      </c>
      <c r="K73" s="43"/>
      <c r="L73" s="44">
        <v>21</v>
      </c>
      <c r="O73" s="50"/>
      <c r="P73" s="36"/>
      <c r="R73" s="36"/>
      <c r="S73" s="36"/>
    </row>
    <row r="74" spans="1:19" s="32" customFormat="1" ht="12.75">
      <c r="A74" s="344">
        <v>121077625</v>
      </c>
      <c r="B74" s="344"/>
      <c r="C74" s="37">
        <v>88888</v>
      </c>
      <c r="D74" s="37"/>
      <c r="E74" s="38" t="s">
        <v>1641</v>
      </c>
      <c r="F74" s="59" t="s">
        <v>1642</v>
      </c>
      <c r="G74" s="59" t="s">
        <v>1643</v>
      </c>
      <c r="H74" s="195"/>
      <c r="I74" s="42">
        <v>180.99</v>
      </c>
      <c r="J74" s="42">
        <f t="shared" si="4"/>
        <v>218.99790000000002</v>
      </c>
      <c r="K74" s="43"/>
      <c r="L74" s="44">
        <v>21</v>
      </c>
      <c r="N74" s="45"/>
      <c r="O74" s="50"/>
      <c r="P74" s="36"/>
      <c r="Q74" s="45"/>
      <c r="R74" s="36"/>
      <c r="S74" s="36"/>
    </row>
    <row r="75" spans="1:19" ht="12.75">
      <c r="A75" s="344">
        <v>142161033</v>
      </c>
      <c r="B75" s="344"/>
      <c r="C75" s="37">
        <v>88888</v>
      </c>
      <c r="D75" s="37"/>
      <c r="E75" s="38" t="s">
        <v>1644</v>
      </c>
      <c r="F75" s="59" t="s">
        <v>1645</v>
      </c>
      <c r="G75" s="59"/>
      <c r="H75" s="195"/>
      <c r="I75" s="42">
        <v>399</v>
      </c>
      <c r="J75" s="42">
        <f t="shared" si="4"/>
        <v>482.78999999999996</v>
      </c>
      <c r="K75" s="43"/>
      <c r="L75" s="44">
        <v>42</v>
      </c>
      <c r="O75" s="50"/>
      <c r="P75" s="36"/>
      <c r="R75" s="36"/>
      <c r="S75" s="36"/>
    </row>
    <row r="76" spans="1:19" ht="12.75">
      <c r="A76" s="344">
        <v>142161034</v>
      </c>
      <c r="B76" s="344"/>
      <c r="C76" s="37">
        <v>88888</v>
      </c>
      <c r="D76" s="37"/>
      <c r="E76" s="38" t="s">
        <v>1646</v>
      </c>
      <c r="F76" s="59" t="s">
        <v>1647</v>
      </c>
      <c r="G76" s="59"/>
      <c r="H76" s="195"/>
      <c r="I76" s="42">
        <v>399</v>
      </c>
      <c r="J76" s="42">
        <f t="shared" si="4"/>
        <v>482.78999999999996</v>
      </c>
      <c r="K76" s="43"/>
      <c r="L76" s="44">
        <v>42</v>
      </c>
      <c r="O76" s="50"/>
      <c r="P76" s="36"/>
      <c r="R76" s="36"/>
      <c r="S76" s="36"/>
    </row>
    <row r="77" spans="1:19" ht="12.75">
      <c r="A77" s="344">
        <v>144187004</v>
      </c>
      <c r="B77" s="344"/>
      <c r="C77" s="37">
        <v>88888</v>
      </c>
      <c r="D77" s="37"/>
      <c r="E77" s="38" t="s">
        <v>1648</v>
      </c>
      <c r="F77" s="59" t="s">
        <v>1649</v>
      </c>
      <c r="G77" s="59"/>
      <c r="H77" s="195"/>
      <c r="I77" s="42">
        <v>465</v>
      </c>
      <c r="J77" s="42">
        <f t="shared" si="4"/>
        <v>562.65</v>
      </c>
      <c r="K77" s="43"/>
      <c r="L77" s="44">
        <v>44</v>
      </c>
      <c r="O77" s="50"/>
      <c r="P77" s="36"/>
      <c r="R77" s="36"/>
      <c r="S77" s="36"/>
    </row>
    <row r="78" spans="1:19" ht="12.75">
      <c r="A78" s="344">
        <v>144187005</v>
      </c>
      <c r="B78" s="344"/>
      <c r="C78" s="37">
        <v>88888</v>
      </c>
      <c r="D78" s="37"/>
      <c r="E78" s="38" t="s">
        <v>1650</v>
      </c>
      <c r="F78" s="59" t="s">
        <v>1651</v>
      </c>
      <c r="G78" s="59"/>
      <c r="H78" s="195"/>
      <c r="I78" s="42">
        <v>465</v>
      </c>
      <c r="J78" s="42">
        <f t="shared" si="4"/>
        <v>562.65</v>
      </c>
      <c r="K78" s="43"/>
      <c r="L78" s="44">
        <v>44</v>
      </c>
      <c r="O78" s="50"/>
      <c r="P78" s="36"/>
      <c r="R78" s="36"/>
      <c r="S78" s="36"/>
    </row>
    <row r="79" spans="1:19" ht="12.75">
      <c r="A79" s="344">
        <v>144187006</v>
      </c>
      <c r="B79" s="344"/>
      <c r="C79" s="37">
        <v>88888</v>
      </c>
      <c r="D79" s="37"/>
      <c r="E79" s="38" t="s">
        <v>1652</v>
      </c>
      <c r="F79" s="59" t="s">
        <v>1653</v>
      </c>
      <c r="G79" s="59"/>
      <c r="H79" s="195"/>
      <c r="I79" s="42">
        <v>465</v>
      </c>
      <c r="J79" s="42">
        <f t="shared" si="4"/>
        <v>562.65</v>
      </c>
      <c r="K79" s="43"/>
      <c r="L79" s="44">
        <v>44</v>
      </c>
      <c r="O79" s="50"/>
      <c r="P79" s="36"/>
      <c r="R79" s="36"/>
      <c r="S79" s="36"/>
    </row>
    <row r="80" spans="1:19" ht="12.75">
      <c r="A80" s="344">
        <v>144187007</v>
      </c>
      <c r="B80" s="344"/>
      <c r="C80" s="37">
        <v>88888</v>
      </c>
      <c r="D80" s="37"/>
      <c r="E80" s="38" t="s">
        <v>1654</v>
      </c>
      <c r="F80" s="59" t="s">
        <v>1655</v>
      </c>
      <c r="G80" s="59"/>
      <c r="H80" s="195"/>
      <c r="I80" s="42">
        <v>465</v>
      </c>
      <c r="J80" s="42">
        <f t="shared" si="4"/>
        <v>562.65</v>
      </c>
      <c r="K80" s="43"/>
      <c r="L80" s="44">
        <v>44</v>
      </c>
      <c r="O80" s="50"/>
      <c r="P80" s="36"/>
      <c r="R80" s="36"/>
      <c r="S80" s="36"/>
    </row>
    <row r="81" spans="1:19" ht="12.75">
      <c r="A81" s="103"/>
      <c r="B81" s="104"/>
      <c r="C81" s="104"/>
      <c r="D81" s="104"/>
      <c r="E81" s="105" t="s">
        <v>1656</v>
      </c>
      <c r="F81" s="106"/>
      <c r="G81" s="107"/>
      <c r="H81" s="382"/>
      <c r="I81" s="109"/>
      <c r="J81" s="110"/>
      <c r="K81" s="111"/>
      <c r="L81" s="112"/>
      <c r="O81" s="50"/>
      <c r="P81" s="113"/>
      <c r="R81" s="36"/>
      <c r="S81" s="36"/>
    </row>
    <row r="82" spans="1:19" ht="12.75">
      <c r="A82" s="344">
        <v>142179050</v>
      </c>
      <c r="B82" s="344"/>
      <c r="C82" s="37">
        <v>4225</v>
      </c>
      <c r="D82" s="37"/>
      <c r="E82" s="38" t="s">
        <v>1419</v>
      </c>
      <c r="F82" s="59" t="s">
        <v>1420</v>
      </c>
      <c r="G82" s="59"/>
      <c r="H82" s="195"/>
      <c r="I82" s="42">
        <v>27</v>
      </c>
      <c r="J82" s="42">
        <f aca="true" t="shared" si="5" ref="J82:J90">+I82*1.21</f>
        <v>32.67</v>
      </c>
      <c r="K82" s="43"/>
      <c r="L82" s="44">
        <v>42</v>
      </c>
      <c r="O82" s="50"/>
      <c r="P82" s="36"/>
      <c r="R82" s="36"/>
      <c r="S82" s="36"/>
    </row>
    <row r="83" spans="1:19" ht="12.75">
      <c r="A83" s="344">
        <v>142179040</v>
      </c>
      <c r="B83" s="344"/>
      <c r="C83" s="37">
        <v>4226</v>
      </c>
      <c r="D83" s="37"/>
      <c r="E83" s="38" t="s">
        <v>1417</v>
      </c>
      <c r="F83" s="59" t="s">
        <v>1418</v>
      </c>
      <c r="G83" s="59"/>
      <c r="H83" s="195"/>
      <c r="I83" s="42">
        <v>31</v>
      </c>
      <c r="J83" s="42">
        <f t="shared" si="5"/>
        <v>37.51</v>
      </c>
      <c r="K83" s="43"/>
      <c r="L83" s="44">
        <v>42</v>
      </c>
      <c r="O83" s="50"/>
      <c r="P83" s="36"/>
      <c r="R83" s="36"/>
      <c r="S83" s="36"/>
    </row>
    <row r="84" spans="1:19" ht="12.75">
      <c r="A84" s="344">
        <v>142179045</v>
      </c>
      <c r="B84" s="344"/>
      <c r="C84" s="37">
        <v>1866</v>
      </c>
      <c r="D84" s="37"/>
      <c r="E84" s="38" t="s">
        <v>1424</v>
      </c>
      <c r="F84" s="120" t="s">
        <v>1425</v>
      </c>
      <c r="G84" s="120"/>
      <c r="H84" s="195"/>
      <c r="I84" s="42">
        <v>36</v>
      </c>
      <c r="J84" s="42">
        <f t="shared" si="5"/>
        <v>43.56</v>
      </c>
      <c r="K84" s="43"/>
      <c r="L84" s="44">
        <v>42</v>
      </c>
      <c r="O84" s="50"/>
      <c r="P84" s="36"/>
      <c r="R84" s="36"/>
      <c r="S84" s="36"/>
    </row>
    <row r="85" spans="1:19" ht="12.75">
      <c r="A85" s="344">
        <v>142179150</v>
      </c>
      <c r="B85" s="344"/>
      <c r="C85" s="37">
        <v>4398</v>
      </c>
      <c r="D85" s="37"/>
      <c r="E85" s="38" t="s">
        <v>1426</v>
      </c>
      <c r="F85" s="59" t="s">
        <v>1427</v>
      </c>
      <c r="G85" s="59"/>
      <c r="H85" s="195"/>
      <c r="I85" s="42">
        <v>55</v>
      </c>
      <c r="J85" s="42">
        <f t="shared" si="5"/>
        <v>66.55</v>
      </c>
      <c r="K85" s="43"/>
      <c r="L85" s="44">
        <v>42</v>
      </c>
      <c r="O85" s="50"/>
      <c r="P85" s="36"/>
      <c r="R85" s="36"/>
      <c r="S85" s="36"/>
    </row>
    <row r="86" spans="1:19" s="129" customFormat="1" ht="12.75">
      <c r="A86" s="344">
        <v>142179155</v>
      </c>
      <c r="B86" s="344"/>
      <c r="C86" s="37">
        <v>4349</v>
      </c>
      <c r="D86" s="37"/>
      <c r="E86" s="38" t="s">
        <v>1428</v>
      </c>
      <c r="F86" s="59" t="s">
        <v>1427</v>
      </c>
      <c r="G86" s="59"/>
      <c r="H86" s="195"/>
      <c r="I86" s="42">
        <v>55</v>
      </c>
      <c r="J86" s="42">
        <f t="shared" si="5"/>
        <v>66.55</v>
      </c>
      <c r="K86" s="43"/>
      <c r="L86" s="44">
        <v>42</v>
      </c>
      <c r="N86" s="5"/>
      <c r="O86" s="50"/>
      <c r="P86" s="36"/>
      <c r="Q86" s="5"/>
      <c r="R86" s="36"/>
      <c r="S86" s="36"/>
    </row>
    <row r="87" spans="1:19" s="32" customFormat="1" ht="12.75">
      <c r="A87" s="344"/>
      <c r="B87" s="344"/>
      <c r="C87" s="37">
        <v>511712</v>
      </c>
      <c r="D87" s="37"/>
      <c r="E87" s="38" t="s">
        <v>1429</v>
      </c>
      <c r="F87" s="59" t="s">
        <v>1430</v>
      </c>
      <c r="G87" s="59"/>
      <c r="H87" s="195"/>
      <c r="I87" s="42">
        <v>207</v>
      </c>
      <c r="J87" s="42">
        <f t="shared" si="5"/>
        <v>250.47</v>
      </c>
      <c r="K87" s="43"/>
      <c r="L87" s="44">
        <v>44</v>
      </c>
      <c r="N87" s="45"/>
      <c r="O87" s="50"/>
      <c r="P87" s="36"/>
      <c r="Q87" s="45"/>
      <c r="R87" s="36"/>
      <c r="S87" s="36"/>
    </row>
    <row r="88" spans="1:19" s="32" customFormat="1" ht="12.75">
      <c r="A88" s="344"/>
      <c r="B88" s="344"/>
      <c r="C88" s="37">
        <v>511711</v>
      </c>
      <c r="D88" s="37"/>
      <c r="E88" s="38" t="s">
        <v>1429</v>
      </c>
      <c r="F88" s="59" t="s">
        <v>1431</v>
      </c>
      <c r="G88" s="59"/>
      <c r="H88" s="195"/>
      <c r="I88" s="42">
        <v>207</v>
      </c>
      <c r="J88" s="42">
        <f t="shared" si="5"/>
        <v>250.47</v>
      </c>
      <c r="K88" s="43"/>
      <c r="L88" s="44">
        <v>44</v>
      </c>
      <c r="N88" s="45"/>
      <c r="O88" s="50"/>
      <c r="P88" s="36"/>
      <c r="Q88" s="45"/>
      <c r="R88" s="36"/>
      <c r="S88" s="36"/>
    </row>
    <row r="89" spans="1:19" s="32" customFormat="1" ht="12.75">
      <c r="A89" s="344"/>
      <c r="B89" s="344"/>
      <c r="C89" s="37">
        <v>511714</v>
      </c>
      <c r="D89" s="37"/>
      <c r="E89" s="38" t="s">
        <v>1432</v>
      </c>
      <c r="F89" s="59" t="s">
        <v>1433</v>
      </c>
      <c r="G89" s="59"/>
      <c r="H89" s="195"/>
      <c r="I89" s="42">
        <v>207</v>
      </c>
      <c r="J89" s="42">
        <f t="shared" si="5"/>
        <v>250.47</v>
      </c>
      <c r="K89" s="43"/>
      <c r="L89" s="44">
        <v>44</v>
      </c>
      <c r="N89" s="45"/>
      <c r="O89" s="50"/>
      <c r="P89" s="36"/>
      <c r="Q89" s="45"/>
      <c r="R89" s="36"/>
      <c r="S89" s="36"/>
    </row>
    <row r="90" spans="1:19" s="32" customFormat="1" ht="12.75">
      <c r="A90" s="351"/>
      <c r="B90" s="351"/>
      <c r="C90" s="352">
        <v>511713</v>
      </c>
      <c r="D90" s="352"/>
      <c r="E90" s="353" t="s">
        <v>1432</v>
      </c>
      <c r="F90" s="138" t="s">
        <v>1434</v>
      </c>
      <c r="G90" s="138"/>
      <c r="H90" s="195"/>
      <c r="I90" s="42">
        <v>207</v>
      </c>
      <c r="J90" s="42">
        <f t="shared" si="5"/>
        <v>250.47</v>
      </c>
      <c r="K90" s="43"/>
      <c r="L90" s="44">
        <v>44</v>
      </c>
      <c r="N90" s="45"/>
      <c r="O90" s="50"/>
      <c r="P90" s="36"/>
      <c r="Q90" s="45"/>
      <c r="R90" s="36"/>
      <c r="S90" s="36"/>
    </row>
    <row r="91" spans="1:19" ht="12.75">
      <c r="A91" s="103"/>
      <c r="B91" s="104"/>
      <c r="C91" s="104"/>
      <c r="D91" s="104"/>
      <c r="E91" s="105" t="s">
        <v>1657</v>
      </c>
      <c r="F91" s="106"/>
      <c r="G91" s="107"/>
      <c r="H91" s="382"/>
      <c r="I91" s="109"/>
      <c r="J91" s="110"/>
      <c r="K91" s="111"/>
      <c r="L91" s="112"/>
      <c r="O91" s="50"/>
      <c r="P91" s="113"/>
      <c r="R91" s="36"/>
      <c r="S91" s="36"/>
    </row>
    <row r="92" spans="1:19" ht="13.5" customHeight="1">
      <c r="A92" s="344">
        <v>121079200</v>
      </c>
      <c r="B92" s="344"/>
      <c r="C92" s="37">
        <v>4645</v>
      </c>
      <c r="D92" s="37"/>
      <c r="E92" s="38" t="s">
        <v>1658</v>
      </c>
      <c r="F92" s="39" t="s">
        <v>1659</v>
      </c>
      <c r="G92" s="39"/>
      <c r="H92" s="195"/>
      <c r="I92" s="42">
        <v>97</v>
      </c>
      <c r="J92" s="42">
        <f aca="true" t="shared" si="6" ref="J92:J116">+I92*1.21</f>
        <v>117.36999999999999</v>
      </c>
      <c r="K92" s="43"/>
      <c r="L92" s="44">
        <v>21</v>
      </c>
      <c r="O92" s="50"/>
      <c r="P92" s="36"/>
      <c r="R92" s="36"/>
      <c r="S92" s="36"/>
    </row>
    <row r="93" spans="1:19" ht="13.5" customHeight="1">
      <c r="A93" s="344">
        <v>123099030</v>
      </c>
      <c r="B93" s="344"/>
      <c r="C93" s="37">
        <v>3658</v>
      </c>
      <c r="D93" s="37"/>
      <c r="E93" s="38" t="s">
        <v>1660</v>
      </c>
      <c r="F93" s="59" t="s">
        <v>1661</v>
      </c>
      <c r="G93" s="59"/>
      <c r="H93" s="195"/>
      <c r="I93" s="42">
        <v>215</v>
      </c>
      <c r="J93" s="42">
        <f t="shared" si="6"/>
        <v>260.15</v>
      </c>
      <c r="K93" s="43"/>
      <c r="L93" s="44">
        <v>23</v>
      </c>
      <c r="O93" s="50"/>
      <c r="P93" s="36"/>
      <c r="R93" s="36"/>
      <c r="S93" s="36"/>
    </row>
    <row r="94" spans="1:19" ht="13.5" customHeight="1">
      <c r="A94" s="403">
        <v>123099059</v>
      </c>
      <c r="B94" s="403"/>
      <c r="C94" s="116">
        <v>4156</v>
      </c>
      <c r="D94" s="116"/>
      <c r="E94" s="117" t="s">
        <v>1662</v>
      </c>
      <c r="F94" s="118" t="s">
        <v>1663</v>
      </c>
      <c r="G94" s="118"/>
      <c r="H94" s="195"/>
      <c r="I94" s="42">
        <v>606</v>
      </c>
      <c r="J94" s="42">
        <f t="shared" si="6"/>
        <v>733.26</v>
      </c>
      <c r="K94" s="43"/>
      <c r="L94" s="44">
        <v>23</v>
      </c>
      <c r="O94" s="50"/>
      <c r="P94" s="36"/>
      <c r="R94" s="36"/>
      <c r="S94" s="36"/>
    </row>
    <row r="95" spans="1:19" ht="13.5" customHeight="1">
      <c r="A95" s="403"/>
      <c r="B95" s="403"/>
      <c r="C95" s="116"/>
      <c r="D95" s="116"/>
      <c r="E95" s="117" t="s">
        <v>1664</v>
      </c>
      <c r="F95" s="101" t="s">
        <v>1665</v>
      </c>
      <c r="G95" s="118"/>
      <c r="H95" s="195"/>
      <c r="I95" s="42">
        <v>895</v>
      </c>
      <c r="J95" s="42">
        <f t="shared" si="6"/>
        <v>1082.95</v>
      </c>
      <c r="K95" s="43"/>
      <c r="L95" s="44">
        <v>25</v>
      </c>
      <c r="O95" s="50"/>
      <c r="P95" s="36"/>
      <c r="R95" s="36"/>
      <c r="S95" s="36"/>
    </row>
    <row r="96" spans="1:19" ht="13.5" customHeight="1">
      <c r="A96" s="344">
        <v>125129070</v>
      </c>
      <c r="B96" s="344"/>
      <c r="C96" s="37">
        <v>2243</v>
      </c>
      <c r="D96" s="37"/>
      <c r="E96" s="38" t="s">
        <v>1666</v>
      </c>
      <c r="F96" s="120" t="s">
        <v>1667</v>
      </c>
      <c r="G96" s="120"/>
      <c r="H96" s="195"/>
      <c r="I96" s="42">
        <v>740</v>
      </c>
      <c r="J96" s="42">
        <f t="shared" si="6"/>
        <v>895.4</v>
      </c>
      <c r="K96" s="43"/>
      <c r="L96" s="44">
        <v>25</v>
      </c>
      <c r="O96" s="50"/>
      <c r="P96" s="36"/>
      <c r="R96" s="36"/>
      <c r="S96" s="36"/>
    </row>
    <row r="97" spans="1:19" ht="13.5" customHeight="1">
      <c r="A97" s="344">
        <v>125129055</v>
      </c>
      <c r="B97" s="344"/>
      <c r="C97" s="37">
        <v>2332</v>
      </c>
      <c r="D97" s="37"/>
      <c r="E97" s="38" t="s">
        <v>1668</v>
      </c>
      <c r="F97" s="59" t="s">
        <v>1669</v>
      </c>
      <c r="G97" s="59"/>
      <c r="H97" s="195"/>
      <c r="I97" s="42">
        <v>404</v>
      </c>
      <c r="J97" s="42">
        <f t="shared" si="6"/>
        <v>488.84</v>
      </c>
      <c r="K97" s="43"/>
      <c r="L97" s="44">
        <v>25</v>
      </c>
      <c r="O97" s="50"/>
      <c r="P97" s="36"/>
      <c r="R97" s="36"/>
      <c r="S97" s="36"/>
    </row>
    <row r="98" spans="1:19" ht="13.5" customHeight="1">
      <c r="A98" s="344">
        <v>788370075</v>
      </c>
      <c r="B98" s="344"/>
      <c r="C98" s="37">
        <v>88888</v>
      </c>
      <c r="D98" s="37"/>
      <c r="E98" s="38" t="s">
        <v>1670</v>
      </c>
      <c r="F98" s="120" t="s">
        <v>1671</v>
      </c>
      <c r="G98" s="120"/>
      <c r="H98" s="195"/>
      <c r="I98" s="42">
        <v>23</v>
      </c>
      <c r="J98" s="42">
        <f t="shared" si="6"/>
        <v>27.83</v>
      </c>
      <c r="K98" s="43"/>
      <c r="L98" s="44">
        <v>88</v>
      </c>
      <c r="O98" s="50"/>
      <c r="P98" s="36"/>
      <c r="R98" s="36"/>
      <c r="S98" s="36"/>
    </row>
    <row r="99" spans="1:19" ht="13.5" customHeight="1">
      <c r="A99" s="344">
        <v>788370076</v>
      </c>
      <c r="B99" s="344"/>
      <c r="C99" s="37">
        <v>88888</v>
      </c>
      <c r="D99" s="37"/>
      <c r="E99" s="38" t="s">
        <v>1672</v>
      </c>
      <c r="F99" s="120" t="s">
        <v>1673</v>
      </c>
      <c r="G99" s="120"/>
      <c r="H99" s="195"/>
      <c r="I99" s="42">
        <v>40.5</v>
      </c>
      <c r="J99" s="42">
        <f t="shared" si="6"/>
        <v>49.004999999999995</v>
      </c>
      <c r="K99" s="43"/>
      <c r="L99" s="44">
        <v>88</v>
      </c>
      <c r="O99" s="50"/>
      <c r="P99" s="36"/>
      <c r="R99" s="36"/>
      <c r="S99" s="36"/>
    </row>
    <row r="100" spans="1:19" ht="13.5" customHeight="1">
      <c r="A100" s="344">
        <v>788370080</v>
      </c>
      <c r="B100" s="344"/>
      <c r="C100" s="37">
        <v>88888</v>
      </c>
      <c r="D100" s="37"/>
      <c r="E100" s="38" t="s">
        <v>1674</v>
      </c>
      <c r="F100" s="120" t="s">
        <v>1675</v>
      </c>
      <c r="G100" s="120"/>
      <c r="H100" s="195"/>
      <c r="I100" s="42">
        <v>43.5</v>
      </c>
      <c r="J100" s="42">
        <f t="shared" si="6"/>
        <v>52.635</v>
      </c>
      <c r="K100" s="43"/>
      <c r="L100" s="44">
        <v>88</v>
      </c>
      <c r="O100" s="50"/>
      <c r="P100" s="36"/>
      <c r="R100" s="36"/>
      <c r="S100" s="36"/>
    </row>
    <row r="101" spans="1:19" ht="13.5" customHeight="1">
      <c r="A101" s="344">
        <v>788370085</v>
      </c>
      <c r="B101" s="344"/>
      <c r="C101" s="37">
        <v>88888</v>
      </c>
      <c r="D101" s="37"/>
      <c r="E101" s="38" t="s">
        <v>1676</v>
      </c>
      <c r="F101" s="120" t="s">
        <v>1677</v>
      </c>
      <c r="G101" s="120"/>
      <c r="H101" s="195"/>
      <c r="I101" s="42">
        <v>45</v>
      </c>
      <c r="J101" s="42">
        <f t="shared" si="6"/>
        <v>54.449999999999996</v>
      </c>
      <c r="K101" s="43"/>
      <c r="L101" s="44">
        <v>88</v>
      </c>
      <c r="O101" s="50"/>
      <c r="P101" s="36"/>
      <c r="R101" s="36"/>
      <c r="S101" s="36"/>
    </row>
    <row r="102" spans="1:19" ht="13.5" customHeight="1">
      <c r="A102" s="344">
        <v>153233000</v>
      </c>
      <c r="B102" s="344"/>
      <c r="C102" s="37">
        <v>2368</v>
      </c>
      <c r="D102" s="37"/>
      <c r="E102" s="38" t="s">
        <v>1678</v>
      </c>
      <c r="F102" s="120" t="s">
        <v>1679</v>
      </c>
      <c r="G102" s="120"/>
      <c r="H102" s="195"/>
      <c r="I102" s="42">
        <v>16</v>
      </c>
      <c r="J102" s="42">
        <f t="shared" si="6"/>
        <v>19.36</v>
      </c>
      <c r="K102" s="43"/>
      <c r="L102" s="44">
        <v>88</v>
      </c>
      <c r="O102" s="50"/>
      <c r="P102" s="36"/>
      <c r="R102" s="36"/>
      <c r="S102" s="36"/>
    </row>
    <row r="103" spans="1:19" ht="13.5" customHeight="1">
      <c r="A103" s="344">
        <v>788389003</v>
      </c>
      <c r="B103" s="344"/>
      <c r="C103" s="37">
        <v>88888</v>
      </c>
      <c r="D103" s="37"/>
      <c r="E103" s="38" t="s">
        <v>1680</v>
      </c>
      <c r="F103" s="120" t="s">
        <v>1681</v>
      </c>
      <c r="G103" s="120"/>
      <c r="H103" s="195"/>
      <c r="I103" s="42">
        <v>47.5</v>
      </c>
      <c r="J103" s="42">
        <f t="shared" si="6"/>
        <v>57.475</v>
      </c>
      <c r="K103" s="43"/>
      <c r="L103" s="44">
        <v>88</v>
      </c>
      <c r="O103" s="50"/>
      <c r="P103" s="36"/>
      <c r="R103" s="36"/>
      <c r="S103" s="36"/>
    </row>
    <row r="104" spans="1:19" ht="13.5" customHeight="1">
      <c r="A104" s="344">
        <v>788389004</v>
      </c>
      <c r="B104" s="344"/>
      <c r="C104" s="37">
        <v>88888</v>
      </c>
      <c r="D104" s="37"/>
      <c r="E104" s="38" t="s">
        <v>1682</v>
      </c>
      <c r="F104" s="120" t="s">
        <v>1683</v>
      </c>
      <c r="G104" s="120"/>
      <c r="H104" s="195"/>
      <c r="I104" s="42">
        <v>63.5</v>
      </c>
      <c r="J104" s="42">
        <f t="shared" si="6"/>
        <v>76.835</v>
      </c>
      <c r="K104" s="43"/>
      <c r="L104" s="44">
        <v>88</v>
      </c>
      <c r="O104" s="50"/>
      <c r="P104" s="36"/>
      <c r="R104" s="36"/>
      <c r="S104" s="36"/>
    </row>
    <row r="105" spans="1:19" ht="13.5" customHeight="1">
      <c r="A105" s="344">
        <v>788389006</v>
      </c>
      <c r="B105" s="344"/>
      <c r="C105" s="37">
        <v>88888</v>
      </c>
      <c r="D105" s="37"/>
      <c r="E105" s="38" t="s">
        <v>1684</v>
      </c>
      <c r="F105" s="120" t="s">
        <v>1685</v>
      </c>
      <c r="G105" s="120"/>
      <c r="H105" s="195"/>
      <c r="I105" s="42">
        <v>75</v>
      </c>
      <c r="J105" s="42">
        <f t="shared" si="6"/>
        <v>90.75</v>
      </c>
      <c r="K105" s="43"/>
      <c r="L105" s="44">
        <v>88</v>
      </c>
      <c r="O105" s="50"/>
      <c r="P105" s="36"/>
      <c r="R105" s="36"/>
      <c r="S105" s="36"/>
    </row>
    <row r="106" spans="1:19" ht="13.5" customHeight="1">
      <c r="A106" s="344">
        <v>788389007</v>
      </c>
      <c r="B106" s="344"/>
      <c r="C106" s="37">
        <v>88888</v>
      </c>
      <c r="D106" s="37"/>
      <c r="E106" s="38" t="s">
        <v>1686</v>
      </c>
      <c r="F106" s="120" t="s">
        <v>1687</v>
      </c>
      <c r="G106" s="120"/>
      <c r="H106" s="195"/>
      <c r="I106" s="42">
        <v>89</v>
      </c>
      <c r="J106" s="42">
        <f t="shared" si="6"/>
        <v>107.69</v>
      </c>
      <c r="K106" s="43"/>
      <c r="L106" s="44">
        <v>88</v>
      </c>
      <c r="O106" s="50"/>
      <c r="P106" s="36"/>
      <c r="R106" s="36"/>
      <c r="S106" s="36"/>
    </row>
    <row r="107" spans="1:19" ht="13.5" customHeight="1">
      <c r="A107" s="344">
        <v>788389008</v>
      </c>
      <c r="B107" s="344"/>
      <c r="C107" s="37">
        <v>88888</v>
      </c>
      <c r="D107" s="37"/>
      <c r="E107" s="38" t="s">
        <v>1688</v>
      </c>
      <c r="F107" s="120" t="s">
        <v>1689</v>
      </c>
      <c r="G107" s="120"/>
      <c r="H107" s="195"/>
      <c r="I107" s="42">
        <v>101</v>
      </c>
      <c r="J107" s="42">
        <f t="shared" si="6"/>
        <v>122.21</v>
      </c>
      <c r="K107" s="43"/>
      <c r="L107" s="44">
        <v>88</v>
      </c>
      <c r="O107" s="50"/>
      <c r="P107" s="36"/>
      <c r="R107" s="36"/>
      <c r="S107" s="36"/>
    </row>
    <row r="108" spans="1:19" ht="13.5" customHeight="1">
      <c r="A108" s="344">
        <v>788389009</v>
      </c>
      <c r="B108" s="344"/>
      <c r="C108" s="37">
        <v>88888</v>
      </c>
      <c r="D108" s="37"/>
      <c r="E108" s="38" t="s">
        <v>1690</v>
      </c>
      <c r="F108" s="120" t="s">
        <v>1691</v>
      </c>
      <c r="G108" s="120"/>
      <c r="H108" s="195"/>
      <c r="I108" s="42">
        <v>158</v>
      </c>
      <c r="J108" s="42">
        <f t="shared" si="6"/>
        <v>191.18</v>
      </c>
      <c r="K108" s="43"/>
      <c r="L108" s="44">
        <v>88</v>
      </c>
      <c r="O108" s="50"/>
      <c r="P108" s="36"/>
      <c r="R108" s="36"/>
      <c r="S108" s="36"/>
    </row>
    <row r="109" spans="1:19" ht="13.5" customHeight="1">
      <c r="A109" s="344">
        <v>123099005</v>
      </c>
      <c r="B109" s="344"/>
      <c r="C109" s="37">
        <v>3422</v>
      </c>
      <c r="D109" s="37"/>
      <c r="E109" s="38" t="s">
        <v>1692</v>
      </c>
      <c r="F109" s="59" t="s">
        <v>1693</v>
      </c>
      <c r="G109" s="59"/>
      <c r="H109" s="195"/>
      <c r="I109" s="42">
        <v>249</v>
      </c>
      <c r="J109" s="42">
        <f t="shared" si="6"/>
        <v>301.28999999999996</v>
      </c>
      <c r="K109" s="43"/>
      <c r="L109" s="44">
        <v>23</v>
      </c>
      <c r="O109" s="50"/>
      <c r="P109" s="36"/>
      <c r="R109" s="36"/>
      <c r="S109" s="36"/>
    </row>
    <row r="110" spans="1:19" ht="13.5" customHeight="1">
      <c r="A110" s="344">
        <v>123099010</v>
      </c>
      <c r="B110" s="344"/>
      <c r="C110" s="37">
        <v>3423</v>
      </c>
      <c r="D110" s="37"/>
      <c r="E110" s="38" t="s">
        <v>1694</v>
      </c>
      <c r="F110" s="59" t="s">
        <v>1695</v>
      </c>
      <c r="G110" s="59"/>
      <c r="H110" s="195"/>
      <c r="I110" s="42">
        <v>249</v>
      </c>
      <c r="J110" s="42">
        <f t="shared" si="6"/>
        <v>301.28999999999996</v>
      </c>
      <c r="K110" s="43"/>
      <c r="L110" s="44">
        <v>23</v>
      </c>
      <c r="O110" s="50"/>
      <c r="P110" s="36"/>
      <c r="R110" s="36"/>
      <c r="S110" s="36"/>
    </row>
    <row r="111" spans="1:19" ht="13.5" customHeight="1">
      <c r="A111" s="344">
        <v>123099015</v>
      </c>
      <c r="B111" s="344"/>
      <c r="C111" s="37">
        <v>3421</v>
      </c>
      <c r="D111" s="37"/>
      <c r="E111" s="38" t="s">
        <v>1696</v>
      </c>
      <c r="F111" s="59" t="s">
        <v>1697</v>
      </c>
      <c r="G111" s="59"/>
      <c r="H111" s="195"/>
      <c r="I111" s="42">
        <v>249</v>
      </c>
      <c r="J111" s="42">
        <f t="shared" si="6"/>
        <v>301.28999999999996</v>
      </c>
      <c r="K111" s="43"/>
      <c r="L111" s="44">
        <v>23</v>
      </c>
      <c r="O111" s="50"/>
      <c r="P111" s="36"/>
      <c r="R111" s="36"/>
      <c r="S111" s="36"/>
    </row>
    <row r="112" spans="1:19" ht="13.5" customHeight="1">
      <c r="A112" s="344">
        <v>121078111</v>
      </c>
      <c r="B112" s="344"/>
      <c r="C112" s="37">
        <v>9824</v>
      </c>
      <c r="D112" s="37"/>
      <c r="E112" s="38" t="s">
        <v>1698</v>
      </c>
      <c r="F112" s="39" t="s">
        <v>1699</v>
      </c>
      <c r="G112" s="39"/>
      <c r="H112" s="195"/>
      <c r="I112" s="42">
        <v>554</v>
      </c>
      <c r="J112" s="42">
        <f t="shared" si="6"/>
        <v>670.34</v>
      </c>
      <c r="K112" s="43"/>
      <c r="L112" s="44">
        <v>21</v>
      </c>
      <c r="O112" s="50"/>
      <c r="P112" s="36"/>
      <c r="R112" s="36"/>
      <c r="S112" s="36"/>
    </row>
    <row r="113" spans="1:19" ht="13.5" customHeight="1">
      <c r="A113" s="344">
        <v>121078115</v>
      </c>
      <c r="B113" s="344"/>
      <c r="C113" s="37" t="s">
        <v>1700</v>
      </c>
      <c r="D113" s="37"/>
      <c r="E113" s="38" t="s">
        <v>1701</v>
      </c>
      <c r="F113" s="59" t="s">
        <v>1702</v>
      </c>
      <c r="G113" s="59"/>
      <c r="H113" s="195"/>
      <c r="I113" s="42">
        <v>46</v>
      </c>
      <c r="J113" s="42">
        <f t="shared" si="6"/>
        <v>55.66</v>
      </c>
      <c r="K113" s="43"/>
      <c r="L113" s="44">
        <v>21</v>
      </c>
      <c r="O113" s="50"/>
      <c r="P113" s="36"/>
      <c r="R113" s="36"/>
      <c r="S113" s="36"/>
    </row>
    <row r="114" spans="1:19" ht="13.5" customHeight="1">
      <c r="A114" s="344">
        <v>121078303</v>
      </c>
      <c r="B114" s="344"/>
      <c r="C114" s="37">
        <v>9423</v>
      </c>
      <c r="D114" s="37"/>
      <c r="E114" s="38" t="s">
        <v>1703</v>
      </c>
      <c r="F114" s="59" t="s">
        <v>1704</v>
      </c>
      <c r="G114" s="59"/>
      <c r="H114" s="195"/>
      <c r="I114" s="42">
        <v>1585</v>
      </c>
      <c r="J114" s="42">
        <f t="shared" si="6"/>
        <v>1917.85</v>
      </c>
      <c r="K114" s="43"/>
      <c r="L114" s="44">
        <v>21</v>
      </c>
      <c r="O114" s="50"/>
      <c r="P114" s="36"/>
      <c r="R114" s="36"/>
      <c r="S114" s="36"/>
    </row>
    <row r="115" spans="1:19" ht="13.5" customHeight="1">
      <c r="A115" s="344">
        <v>121078123</v>
      </c>
      <c r="B115" s="344"/>
      <c r="C115" s="37">
        <v>9817</v>
      </c>
      <c r="D115" s="37"/>
      <c r="E115" s="38" t="s">
        <v>1705</v>
      </c>
      <c r="F115" s="39" t="s">
        <v>1706</v>
      </c>
      <c r="G115" s="39"/>
      <c r="H115" s="195"/>
      <c r="I115" s="42">
        <v>180</v>
      </c>
      <c r="J115" s="42">
        <f t="shared" si="6"/>
        <v>217.79999999999998</v>
      </c>
      <c r="K115" s="43"/>
      <c r="L115" s="44">
        <v>21</v>
      </c>
      <c r="O115" s="50"/>
      <c r="P115" s="36"/>
      <c r="R115" s="36"/>
      <c r="S115" s="36"/>
    </row>
    <row r="116" spans="1:19" ht="13.5" customHeight="1">
      <c r="A116" s="344" t="s">
        <v>1707</v>
      </c>
      <c r="B116" s="344"/>
      <c r="C116" s="37">
        <v>3598</v>
      </c>
      <c r="D116" s="37"/>
      <c r="E116" s="38" t="s">
        <v>1708</v>
      </c>
      <c r="F116" s="59" t="s">
        <v>1709</v>
      </c>
      <c r="G116" s="59"/>
      <c r="H116" s="195"/>
      <c r="I116" s="42">
        <v>1535</v>
      </c>
      <c r="J116" s="42">
        <f t="shared" si="6"/>
        <v>1857.35</v>
      </c>
      <c r="K116" s="43"/>
      <c r="L116" s="44">
        <v>25</v>
      </c>
      <c r="O116" s="50"/>
      <c r="P116" s="36"/>
      <c r="R116" s="36"/>
      <c r="S116" s="36"/>
    </row>
    <row r="117" spans="1:19" ht="12.75">
      <c r="A117" s="103"/>
      <c r="B117" s="104"/>
      <c r="C117" s="104"/>
      <c r="D117" s="104"/>
      <c r="E117" s="105" t="s">
        <v>1710</v>
      </c>
      <c r="F117" s="106"/>
      <c r="G117" s="107"/>
      <c r="H117" s="382"/>
      <c r="I117" s="109"/>
      <c r="J117" s="110"/>
      <c r="K117" s="111"/>
      <c r="L117" s="112"/>
      <c r="O117" s="50"/>
      <c r="P117" s="113"/>
      <c r="R117" s="36"/>
      <c r="S117" s="36"/>
    </row>
    <row r="118" spans="1:19" ht="12.75">
      <c r="A118" s="344">
        <v>121078106</v>
      </c>
      <c r="B118" s="344"/>
      <c r="C118" s="37">
        <v>9423</v>
      </c>
      <c r="D118" s="37"/>
      <c r="E118" s="38" t="s">
        <v>1711</v>
      </c>
      <c r="F118" s="39" t="s">
        <v>1712</v>
      </c>
      <c r="G118" s="39"/>
      <c r="H118" s="195"/>
      <c r="I118" s="42">
        <v>42.98</v>
      </c>
      <c r="J118" s="42">
        <f>+I118*1.21</f>
        <v>52.005799999999994</v>
      </c>
      <c r="K118" s="43"/>
      <c r="L118" s="44">
        <v>21</v>
      </c>
      <c r="O118" s="50"/>
      <c r="P118" s="36"/>
      <c r="R118" s="36"/>
      <c r="S118" s="36"/>
    </row>
    <row r="119" spans="1:19" ht="12.75">
      <c r="A119" s="344">
        <v>121078001</v>
      </c>
      <c r="B119" s="344"/>
      <c r="C119" s="37">
        <v>9950</v>
      </c>
      <c r="D119" s="37"/>
      <c r="E119" s="38" t="s">
        <v>1713</v>
      </c>
      <c r="F119" s="39" t="s">
        <v>1714</v>
      </c>
      <c r="G119" s="39"/>
      <c r="H119" s="195"/>
      <c r="I119" s="42">
        <v>85</v>
      </c>
      <c r="J119" s="42">
        <f>+I119*1.21</f>
        <v>102.85</v>
      </c>
      <c r="K119" s="43"/>
      <c r="L119" s="44">
        <v>21</v>
      </c>
      <c r="O119" s="50"/>
      <c r="P119" s="36"/>
      <c r="R119" s="36"/>
      <c r="S119" s="36"/>
    </row>
    <row r="120" spans="1:19" ht="12.75">
      <c r="A120" s="344"/>
      <c r="B120" s="344"/>
      <c r="C120" s="37"/>
      <c r="D120" s="37"/>
      <c r="E120" s="38" t="s">
        <v>1715</v>
      </c>
      <c r="F120" s="59" t="s">
        <v>1716</v>
      </c>
      <c r="G120" s="59"/>
      <c r="H120" s="195"/>
      <c r="I120" s="42">
        <f aca="true" t="shared" si="7" ref="I120:I140">J120/1.21</f>
        <v>21.487603305785125</v>
      </c>
      <c r="J120" s="42">
        <v>26</v>
      </c>
      <c r="K120" s="43"/>
      <c r="L120" s="44">
        <v>88</v>
      </c>
      <c r="O120" s="50"/>
      <c r="P120" s="36"/>
      <c r="R120" s="36"/>
      <c r="S120" s="36"/>
    </row>
    <row r="121" spans="1:19" ht="12.75">
      <c r="A121" s="344">
        <v>121078126</v>
      </c>
      <c r="B121" s="344"/>
      <c r="C121" s="37">
        <v>90616</v>
      </c>
      <c r="D121" s="37"/>
      <c r="E121" s="38" t="s">
        <v>1717</v>
      </c>
      <c r="F121" s="59" t="s">
        <v>1718</v>
      </c>
      <c r="G121" s="59"/>
      <c r="H121" s="195"/>
      <c r="I121" s="42">
        <f t="shared" si="7"/>
        <v>5.371900826446281</v>
      </c>
      <c r="J121" s="42">
        <v>6.5</v>
      </c>
      <c r="K121" s="43"/>
      <c r="L121" s="44">
        <v>21</v>
      </c>
      <c r="O121" s="50"/>
      <c r="P121" s="36"/>
      <c r="R121" s="36"/>
      <c r="S121" s="36"/>
    </row>
    <row r="122" spans="1:19" ht="12.75">
      <c r="A122" s="344">
        <v>121078102</v>
      </c>
      <c r="B122" s="344"/>
      <c r="C122" s="37">
        <v>9986</v>
      </c>
      <c r="D122" s="37"/>
      <c r="E122" s="38" t="s">
        <v>1719</v>
      </c>
      <c r="F122" s="39" t="s">
        <v>1720</v>
      </c>
      <c r="G122" s="39"/>
      <c r="H122" s="195"/>
      <c r="I122" s="42">
        <f t="shared" si="7"/>
        <v>16.528925619834713</v>
      </c>
      <c r="J122" s="42">
        <v>20</v>
      </c>
      <c r="K122" s="43"/>
      <c r="L122" s="44">
        <v>21</v>
      </c>
      <c r="O122" s="50"/>
      <c r="P122" s="36"/>
      <c r="R122" s="36"/>
      <c r="S122" s="36"/>
    </row>
    <row r="123" spans="1:19" ht="12.75">
      <c r="A123" s="344">
        <v>190500057</v>
      </c>
      <c r="B123" s="344"/>
      <c r="C123" s="37">
        <v>88888</v>
      </c>
      <c r="D123" s="37"/>
      <c r="E123" s="38" t="s">
        <v>1721</v>
      </c>
      <c r="F123" s="39" t="s">
        <v>1722</v>
      </c>
      <c r="G123" s="39"/>
      <c r="H123" s="195"/>
      <c r="I123" s="42">
        <f t="shared" si="7"/>
        <v>88.42975206611571</v>
      </c>
      <c r="J123" s="42">
        <v>107</v>
      </c>
      <c r="K123" s="43"/>
      <c r="L123" s="44">
        <v>90</v>
      </c>
      <c r="O123" s="50"/>
      <c r="P123" s="36"/>
      <c r="R123" s="36"/>
      <c r="S123" s="36"/>
    </row>
    <row r="124" spans="1:19" ht="12.75">
      <c r="A124" s="344">
        <v>121077607</v>
      </c>
      <c r="B124" s="344"/>
      <c r="C124" s="37">
        <v>79901</v>
      </c>
      <c r="D124" s="37"/>
      <c r="E124" s="38" t="s">
        <v>1723</v>
      </c>
      <c r="F124" s="39" t="s">
        <v>1724</v>
      </c>
      <c r="G124" s="39"/>
      <c r="H124" s="195"/>
      <c r="I124" s="42">
        <f t="shared" si="7"/>
        <v>44.62809917355372</v>
      </c>
      <c r="J124" s="42">
        <v>54</v>
      </c>
      <c r="K124" s="43"/>
      <c r="L124" s="44">
        <v>21</v>
      </c>
      <c r="O124" s="50"/>
      <c r="P124" s="36"/>
      <c r="R124" s="36"/>
      <c r="S124" s="36"/>
    </row>
    <row r="125" spans="1:19" ht="12.75">
      <c r="A125" s="344"/>
      <c r="B125" s="344"/>
      <c r="C125" s="37">
        <v>512889</v>
      </c>
      <c r="D125" s="37"/>
      <c r="E125" s="38" t="s">
        <v>1725</v>
      </c>
      <c r="F125" s="39" t="s">
        <v>1726</v>
      </c>
      <c r="G125" s="39"/>
      <c r="H125" s="195"/>
      <c r="I125" s="42">
        <f t="shared" si="7"/>
        <v>44.62809917355372</v>
      </c>
      <c r="J125" s="42">
        <v>54</v>
      </c>
      <c r="K125" s="43"/>
      <c r="L125" s="44">
        <v>21</v>
      </c>
      <c r="O125" s="50"/>
      <c r="P125" s="36"/>
      <c r="R125" s="36"/>
      <c r="S125" s="36"/>
    </row>
    <row r="126" spans="1:19" ht="12.75">
      <c r="A126" s="344">
        <v>121077610</v>
      </c>
      <c r="B126" s="344"/>
      <c r="C126" s="37">
        <v>77635</v>
      </c>
      <c r="D126" s="37"/>
      <c r="E126" s="38" t="s">
        <v>1727</v>
      </c>
      <c r="F126" s="39" t="s">
        <v>1728</v>
      </c>
      <c r="G126" s="39"/>
      <c r="H126" s="195"/>
      <c r="I126" s="42">
        <f t="shared" si="7"/>
        <v>44.62809917355372</v>
      </c>
      <c r="J126" s="42">
        <v>54</v>
      </c>
      <c r="K126" s="43"/>
      <c r="L126" s="44">
        <v>21</v>
      </c>
      <c r="O126" s="50"/>
      <c r="P126" s="36"/>
      <c r="R126" s="36"/>
      <c r="S126" s="36"/>
    </row>
    <row r="127" spans="1:19" ht="12.75">
      <c r="A127" s="344">
        <v>190506524</v>
      </c>
      <c r="B127" s="344"/>
      <c r="C127" s="37">
        <v>87046</v>
      </c>
      <c r="D127" s="37"/>
      <c r="E127" s="38" t="s">
        <v>1729</v>
      </c>
      <c r="F127" s="39" t="s">
        <v>1730</v>
      </c>
      <c r="G127" s="39"/>
      <c r="H127" s="195"/>
      <c r="I127" s="42">
        <f t="shared" si="7"/>
        <v>44.62809917355372</v>
      </c>
      <c r="J127" s="42">
        <v>54</v>
      </c>
      <c r="K127" s="43"/>
      <c r="L127" s="44">
        <v>90</v>
      </c>
      <c r="O127" s="50"/>
      <c r="P127" s="36"/>
      <c r="R127" s="36"/>
      <c r="S127" s="36"/>
    </row>
    <row r="128" spans="1:19" ht="12.75">
      <c r="A128" s="344">
        <v>121078005</v>
      </c>
      <c r="B128" s="344"/>
      <c r="C128" s="37">
        <v>4840</v>
      </c>
      <c r="D128" s="37"/>
      <c r="E128" s="38" t="s">
        <v>1731</v>
      </c>
      <c r="F128" s="39" t="s">
        <v>1732</v>
      </c>
      <c r="G128" s="39"/>
      <c r="H128" s="195"/>
      <c r="I128" s="42">
        <f t="shared" si="7"/>
        <v>44.62809917355372</v>
      </c>
      <c r="J128" s="42">
        <v>54</v>
      </c>
      <c r="K128" s="43"/>
      <c r="L128" s="44">
        <v>21</v>
      </c>
      <c r="O128" s="50"/>
      <c r="P128" s="36"/>
      <c r="R128" s="36"/>
      <c r="S128" s="36"/>
    </row>
    <row r="129" spans="1:19" ht="12.75">
      <c r="A129" s="344">
        <v>190506525</v>
      </c>
      <c r="B129" s="344"/>
      <c r="C129" s="37">
        <v>87047</v>
      </c>
      <c r="D129" s="37"/>
      <c r="E129" s="38" t="s">
        <v>1733</v>
      </c>
      <c r="F129" s="39" t="s">
        <v>1734</v>
      </c>
      <c r="G129" s="39"/>
      <c r="H129" s="195"/>
      <c r="I129" s="42">
        <f t="shared" si="7"/>
        <v>44.62809917355372</v>
      </c>
      <c r="J129" s="42">
        <v>54</v>
      </c>
      <c r="K129" s="43"/>
      <c r="L129" s="44">
        <v>90</v>
      </c>
      <c r="O129" s="50"/>
      <c r="P129" s="36"/>
      <c r="R129" s="36"/>
      <c r="S129" s="36"/>
    </row>
    <row r="130" spans="1:19" ht="12.75">
      <c r="A130" s="344">
        <v>121078201</v>
      </c>
      <c r="B130" s="344"/>
      <c r="C130" s="37">
        <v>9827</v>
      </c>
      <c r="D130" s="37"/>
      <c r="E130" s="38" t="s">
        <v>1735</v>
      </c>
      <c r="F130" s="39" t="s">
        <v>1736</v>
      </c>
      <c r="G130" s="39"/>
      <c r="H130" s="195"/>
      <c r="I130" s="42">
        <f t="shared" si="7"/>
        <v>84.29752066115702</v>
      </c>
      <c r="J130" s="42">
        <v>102</v>
      </c>
      <c r="K130" s="43"/>
      <c r="L130" s="44">
        <v>21</v>
      </c>
      <c r="O130" s="50"/>
      <c r="P130" s="36"/>
      <c r="R130" s="36"/>
      <c r="S130" s="36"/>
    </row>
    <row r="131" spans="1:19" ht="12.75">
      <c r="A131" s="344">
        <v>121078101</v>
      </c>
      <c r="B131" s="344"/>
      <c r="C131" s="37">
        <v>9823</v>
      </c>
      <c r="D131" s="37"/>
      <c r="E131" s="38" t="s">
        <v>1737</v>
      </c>
      <c r="F131" s="59" t="s">
        <v>1738</v>
      </c>
      <c r="G131" s="59"/>
      <c r="H131" s="195"/>
      <c r="I131" s="42">
        <f t="shared" si="7"/>
        <v>30.991735537190085</v>
      </c>
      <c r="J131" s="42">
        <v>37.5</v>
      </c>
      <c r="K131" s="43"/>
      <c r="L131" s="44">
        <v>21</v>
      </c>
      <c r="O131" s="50"/>
      <c r="P131" s="36"/>
      <c r="R131" s="36"/>
      <c r="S131" s="36"/>
    </row>
    <row r="132" spans="1:19" ht="12.75">
      <c r="A132" s="344">
        <v>190506724</v>
      </c>
      <c r="B132" s="344"/>
      <c r="C132" s="37">
        <v>86043</v>
      </c>
      <c r="D132" s="37"/>
      <c r="E132" s="38" t="s">
        <v>1739</v>
      </c>
      <c r="F132" s="59" t="s">
        <v>1740</v>
      </c>
      <c r="G132" s="59"/>
      <c r="H132" s="195"/>
      <c r="I132" s="42">
        <f t="shared" si="7"/>
        <v>10.330578512396695</v>
      </c>
      <c r="J132" s="42">
        <v>12.5</v>
      </c>
      <c r="K132" s="43"/>
      <c r="L132" s="44">
        <v>90</v>
      </c>
      <c r="O132" s="50"/>
      <c r="P132" s="36"/>
      <c r="R132" s="36"/>
      <c r="S132" s="36"/>
    </row>
    <row r="133" spans="1:19" ht="12.75">
      <c r="A133" s="344">
        <v>190506375</v>
      </c>
      <c r="B133" s="344"/>
      <c r="C133" s="37">
        <v>83322</v>
      </c>
      <c r="D133" s="37"/>
      <c r="E133" s="38" t="s">
        <v>1741</v>
      </c>
      <c r="F133" s="59" t="s">
        <v>1742</v>
      </c>
      <c r="G133" s="59"/>
      <c r="H133" s="195"/>
      <c r="I133" s="42">
        <f t="shared" si="7"/>
        <v>20.66115702479339</v>
      </c>
      <c r="J133" s="42">
        <v>25</v>
      </c>
      <c r="K133" s="43"/>
      <c r="L133" s="44">
        <v>90</v>
      </c>
      <c r="O133" s="50"/>
      <c r="P133" s="36"/>
      <c r="R133" s="36"/>
      <c r="S133" s="36"/>
    </row>
    <row r="134" spans="1:19" ht="12.75">
      <c r="A134" s="344">
        <v>121078002</v>
      </c>
      <c r="B134" s="344"/>
      <c r="C134" s="37">
        <v>9828</v>
      </c>
      <c r="D134" s="37"/>
      <c r="E134" s="38" t="s">
        <v>1743</v>
      </c>
      <c r="F134" s="59" t="s">
        <v>1744</v>
      </c>
      <c r="G134" s="59"/>
      <c r="H134" s="195"/>
      <c r="I134" s="42">
        <f t="shared" si="7"/>
        <v>161.15702479338844</v>
      </c>
      <c r="J134" s="42">
        <v>195</v>
      </c>
      <c r="K134" s="43"/>
      <c r="L134" s="44">
        <v>21</v>
      </c>
      <c r="O134" s="50"/>
      <c r="P134" s="36"/>
      <c r="R134" s="36"/>
      <c r="S134" s="36"/>
    </row>
    <row r="135" spans="1:19" ht="12.75">
      <c r="A135" s="344">
        <v>121077603</v>
      </c>
      <c r="B135" s="344"/>
      <c r="C135" s="37">
        <v>76670</v>
      </c>
      <c r="D135" s="37"/>
      <c r="E135" s="38" t="s">
        <v>1745</v>
      </c>
      <c r="F135" s="120" t="s">
        <v>1746</v>
      </c>
      <c r="G135" s="120"/>
      <c r="H135" s="195"/>
      <c r="I135" s="42">
        <f t="shared" si="7"/>
        <v>19.834710743801654</v>
      </c>
      <c r="J135" s="42">
        <v>24</v>
      </c>
      <c r="K135" s="43"/>
      <c r="L135" s="44">
        <v>21</v>
      </c>
      <c r="O135" s="50"/>
      <c r="P135" s="36"/>
      <c r="R135" s="36"/>
      <c r="S135" s="36"/>
    </row>
    <row r="136" spans="1:19" ht="12.75">
      <c r="A136" s="344">
        <v>121078000</v>
      </c>
      <c r="B136" s="344"/>
      <c r="C136" s="37">
        <v>4839</v>
      </c>
      <c r="D136" s="37"/>
      <c r="E136" s="38" t="s">
        <v>1747</v>
      </c>
      <c r="F136" s="59" t="s">
        <v>1748</v>
      </c>
      <c r="G136" s="59"/>
      <c r="H136" s="195"/>
      <c r="I136" s="42">
        <f t="shared" si="7"/>
        <v>19.834710743801654</v>
      </c>
      <c r="J136" s="42">
        <v>24</v>
      </c>
      <c r="K136" s="43"/>
      <c r="L136" s="44">
        <v>21</v>
      </c>
      <c r="O136" s="50"/>
      <c r="P136" s="36"/>
      <c r="R136" s="36"/>
      <c r="S136" s="36"/>
    </row>
    <row r="137" spans="1:19" ht="12.75">
      <c r="A137" s="344"/>
      <c r="B137" s="344"/>
      <c r="C137" s="37" t="s">
        <v>1700</v>
      </c>
      <c r="D137" s="37"/>
      <c r="E137" s="38" t="s">
        <v>1701</v>
      </c>
      <c r="F137" s="59" t="s">
        <v>1749</v>
      </c>
      <c r="G137" s="59"/>
      <c r="H137" s="195"/>
      <c r="I137" s="42">
        <v>46</v>
      </c>
      <c r="J137" s="42">
        <f>I137*1.21</f>
        <v>55.66</v>
      </c>
      <c r="K137" s="43"/>
      <c r="L137" s="44">
        <v>90</v>
      </c>
      <c r="O137" s="50"/>
      <c r="P137" s="36"/>
      <c r="R137" s="89"/>
      <c r="S137" s="36"/>
    </row>
    <row r="138" spans="1:19" ht="12.75">
      <c r="A138" s="344">
        <v>190506148</v>
      </c>
      <c r="B138" s="344"/>
      <c r="C138" s="37">
        <v>77687</v>
      </c>
      <c r="D138" s="37"/>
      <c r="E138" s="38" t="s">
        <v>1750</v>
      </c>
      <c r="F138" s="59" t="s">
        <v>1751</v>
      </c>
      <c r="G138" s="59"/>
      <c r="H138" s="195"/>
      <c r="I138" s="42">
        <f t="shared" si="7"/>
        <v>26.03305785123967</v>
      </c>
      <c r="J138" s="42">
        <v>31.5</v>
      </c>
      <c r="K138" s="43"/>
      <c r="L138" s="44">
        <v>90</v>
      </c>
      <c r="O138" s="50"/>
      <c r="P138" s="36"/>
      <c r="R138" s="36"/>
      <c r="S138" s="36"/>
    </row>
    <row r="139" spans="1:19" ht="12.75">
      <c r="A139" s="344">
        <v>121078305</v>
      </c>
      <c r="B139" s="344"/>
      <c r="C139" s="37" t="s">
        <v>1752</v>
      </c>
      <c r="D139" s="37"/>
      <c r="E139" s="38" t="s">
        <v>1753</v>
      </c>
      <c r="F139" s="59" t="s">
        <v>1754</v>
      </c>
      <c r="G139" s="59"/>
      <c r="H139" s="195"/>
      <c r="I139" s="42">
        <f t="shared" si="7"/>
        <v>133.05785123966942</v>
      </c>
      <c r="J139" s="42">
        <v>161</v>
      </c>
      <c r="K139" s="43"/>
      <c r="L139" s="44">
        <v>21</v>
      </c>
      <c r="O139" s="50"/>
      <c r="P139" s="36"/>
      <c r="R139" s="36"/>
      <c r="S139" s="36"/>
    </row>
    <row r="140" spans="1:19" ht="12.75">
      <c r="A140" s="351">
        <v>121077615</v>
      </c>
      <c r="B140" s="351"/>
      <c r="C140" s="352">
        <v>21804</v>
      </c>
      <c r="D140" s="352"/>
      <c r="E140" s="353" t="s">
        <v>1755</v>
      </c>
      <c r="F140" s="138" t="s">
        <v>1756</v>
      </c>
      <c r="G140" s="138"/>
      <c r="H140" s="195"/>
      <c r="I140" s="42">
        <f t="shared" si="7"/>
        <v>26.03305785123967</v>
      </c>
      <c r="J140" s="42">
        <v>31.5</v>
      </c>
      <c r="K140" s="43"/>
      <c r="L140" s="44">
        <v>21</v>
      </c>
      <c r="O140" s="50"/>
      <c r="P140" s="36"/>
      <c r="R140" s="36"/>
      <c r="S140" s="36"/>
    </row>
    <row r="141" spans="1:19" ht="12.75">
      <c r="A141" s="27"/>
      <c r="B141" s="28"/>
      <c r="C141" s="28"/>
      <c r="D141" s="28"/>
      <c r="E141" s="29" t="s">
        <v>1757</v>
      </c>
      <c r="F141" s="30"/>
      <c r="G141" s="31"/>
      <c r="I141" s="47"/>
      <c r="J141" s="48"/>
      <c r="L141" s="49"/>
      <c r="P141" s="50"/>
      <c r="R141" s="36"/>
      <c r="S141" s="36"/>
    </row>
    <row r="142" spans="1:19" ht="12.75">
      <c r="A142" s="103"/>
      <c r="B142" s="104"/>
      <c r="C142" s="104"/>
      <c r="D142" s="104"/>
      <c r="E142" s="105" t="s">
        <v>1758</v>
      </c>
      <c r="F142" s="106"/>
      <c r="G142" s="107"/>
      <c r="H142" s="382"/>
      <c r="I142" s="109"/>
      <c r="J142" s="110"/>
      <c r="K142" s="111"/>
      <c r="L142" s="112"/>
      <c r="P142" s="113"/>
      <c r="R142" s="36"/>
      <c r="S142" s="36"/>
    </row>
    <row r="143" spans="1:19" ht="12.75">
      <c r="A143" s="344">
        <v>123092030</v>
      </c>
      <c r="B143" s="344"/>
      <c r="C143" s="37">
        <v>4431</v>
      </c>
      <c r="D143" s="37"/>
      <c r="E143" s="38" t="s">
        <v>1759</v>
      </c>
      <c r="F143" s="39" t="s">
        <v>1760</v>
      </c>
      <c r="G143" s="39"/>
      <c r="H143" s="195"/>
      <c r="I143" s="42">
        <v>1450</v>
      </c>
      <c r="J143" s="42">
        <f>+I143*1.21</f>
        <v>1754.5</v>
      </c>
      <c r="K143" s="43"/>
      <c r="L143" s="44">
        <v>23</v>
      </c>
      <c r="O143" s="50"/>
      <c r="P143" s="36"/>
      <c r="R143" s="36"/>
      <c r="S143" s="36"/>
    </row>
    <row r="144" spans="1:19" ht="12.75">
      <c r="A144" s="344">
        <v>123091066</v>
      </c>
      <c r="B144" s="344"/>
      <c r="C144" s="37">
        <v>9974</v>
      </c>
      <c r="D144" s="37"/>
      <c r="E144" s="38" t="s">
        <v>1761</v>
      </c>
      <c r="F144" s="59" t="s">
        <v>1762</v>
      </c>
      <c r="G144" s="59"/>
      <c r="H144" s="195"/>
      <c r="I144" s="42">
        <v>1030</v>
      </c>
      <c r="J144" s="42">
        <f>+I144*1.21</f>
        <v>1246.3</v>
      </c>
      <c r="K144" s="43"/>
      <c r="L144" s="44">
        <v>23</v>
      </c>
      <c r="O144" s="50"/>
      <c r="P144" s="36"/>
      <c r="R144" s="36"/>
      <c r="S144" s="36"/>
    </row>
    <row r="145" spans="1:19" ht="21">
      <c r="A145" s="344">
        <v>123091004</v>
      </c>
      <c r="B145" s="344"/>
      <c r="C145" s="37">
        <v>4433</v>
      </c>
      <c r="D145" s="37"/>
      <c r="E145" s="38" t="s">
        <v>1763</v>
      </c>
      <c r="F145" s="39" t="s">
        <v>1764</v>
      </c>
      <c r="G145" s="39"/>
      <c r="H145" s="195"/>
      <c r="I145" s="42">
        <v>1320</v>
      </c>
      <c r="J145" s="42">
        <f>+I145*1.21</f>
        <v>1597.2</v>
      </c>
      <c r="K145" s="43"/>
      <c r="L145" s="44">
        <v>23</v>
      </c>
      <c r="O145" s="50"/>
      <c r="P145" s="36"/>
      <c r="R145" s="36"/>
      <c r="S145" s="36"/>
    </row>
    <row r="146" spans="1:19" ht="21">
      <c r="A146" s="344">
        <v>123091024</v>
      </c>
      <c r="B146" s="344"/>
      <c r="C146" s="37">
        <v>4434</v>
      </c>
      <c r="D146" s="37"/>
      <c r="E146" s="38" t="s">
        <v>1765</v>
      </c>
      <c r="F146" s="39" t="s">
        <v>1766</v>
      </c>
      <c r="G146" s="39"/>
      <c r="H146" s="195"/>
      <c r="I146" s="42">
        <v>1320</v>
      </c>
      <c r="J146" s="42">
        <f>+I146*1.21</f>
        <v>1597.2</v>
      </c>
      <c r="K146" s="43"/>
      <c r="L146" s="44">
        <v>23</v>
      </c>
      <c r="O146" s="50"/>
      <c r="P146" s="36"/>
      <c r="R146" s="36"/>
      <c r="S146" s="36"/>
    </row>
    <row r="147" spans="1:19" ht="12.75">
      <c r="A147" s="103"/>
      <c r="B147" s="104"/>
      <c r="C147" s="104"/>
      <c r="D147" s="104"/>
      <c r="E147" s="105" t="s">
        <v>1767</v>
      </c>
      <c r="F147" s="106"/>
      <c r="G147" s="107"/>
      <c r="H147" s="382"/>
      <c r="I147" s="109"/>
      <c r="J147" s="110"/>
      <c r="K147" s="111"/>
      <c r="L147" s="112"/>
      <c r="O147" s="50"/>
      <c r="P147" s="113"/>
      <c r="R147" s="36"/>
      <c r="S147" s="36"/>
    </row>
    <row r="148" spans="1:19" ht="12.75">
      <c r="A148" s="344">
        <v>125112130</v>
      </c>
      <c r="B148" s="344"/>
      <c r="C148" s="37">
        <v>4646</v>
      </c>
      <c r="D148" s="37"/>
      <c r="E148" s="38" t="s">
        <v>1768</v>
      </c>
      <c r="F148" s="39" t="s">
        <v>1769</v>
      </c>
      <c r="G148" s="39"/>
      <c r="H148" s="195"/>
      <c r="I148" s="42">
        <v>2525</v>
      </c>
      <c r="J148" s="42">
        <f aca="true" t="shared" si="8" ref="J148:J153">+I148*1.21</f>
        <v>3055.25</v>
      </c>
      <c r="K148" s="43"/>
      <c r="L148" s="44">
        <v>25</v>
      </c>
      <c r="O148" s="50"/>
      <c r="P148" s="36"/>
      <c r="R148" s="36"/>
      <c r="S148" s="36"/>
    </row>
    <row r="149" spans="1:19" ht="12.75">
      <c r="A149" s="344">
        <v>125120030</v>
      </c>
      <c r="B149" s="344"/>
      <c r="C149" s="37">
        <v>3520</v>
      </c>
      <c r="D149" s="37"/>
      <c r="E149" s="38" t="s">
        <v>1770</v>
      </c>
      <c r="F149" s="39" t="s">
        <v>1771</v>
      </c>
      <c r="G149" s="39"/>
      <c r="H149" s="195"/>
      <c r="I149" s="42">
        <v>3135</v>
      </c>
      <c r="J149" s="42">
        <f t="shared" si="8"/>
        <v>3793.35</v>
      </c>
      <c r="K149" s="43"/>
      <c r="L149" s="44">
        <v>25</v>
      </c>
      <c r="O149" s="50"/>
      <c r="P149" s="36"/>
      <c r="R149" s="36"/>
      <c r="S149" s="36"/>
    </row>
    <row r="150" spans="1:19" s="32" customFormat="1" ht="12.75">
      <c r="A150" s="344"/>
      <c r="B150" s="344"/>
      <c r="C150" s="37"/>
      <c r="D150" s="37"/>
      <c r="E150" s="38" t="s">
        <v>1772</v>
      </c>
      <c r="F150" s="39" t="s">
        <v>1773</v>
      </c>
      <c r="G150" s="39"/>
      <c r="H150" s="195"/>
      <c r="I150" s="42">
        <v>2795</v>
      </c>
      <c r="J150" s="42">
        <f t="shared" si="8"/>
        <v>3381.95</v>
      </c>
      <c r="K150" s="43"/>
      <c r="L150" s="44">
        <v>25</v>
      </c>
      <c r="N150" s="45"/>
      <c r="O150" s="50"/>
      <c r="P150" s="36"/>
      <c r="Q150" s="45"/>
      <c r="R150" s="36"/>
      <c r="S150" s="36"/>
    </row>
    <row r="151" spans="1:19" s="32" customFormat="1" ht="12.75">
      <c r="A151" s="344">
        <v>125111114</v>
      </c>
      <c r="B151" s="344"/>
      <c r="C151" s="37">
        <v>500434</v>
      </c>
      <c r="D151" s="37"/>
      <c r="E151" s="38" t="s">
        <v>1774</v>
      </c>
      <c r="F151" s="39" t="s">
        <v>1775</v>
      </c>
      <c r="G151" s="39"/>
      <c r="H151" s="195"/>
      <c r="I151" s="42">
        <v>2225</v>
      </c>
      <c r="J151" s="42">
        <f t="shared" si="8"/>
        <v>2692.25</v>
      </c>
      <c r="K151" s="43"/>
      <c r="L151" s="44">
        <v>25</v>
      </c>
      <c r="N151" s="45"/>
      <c r="O151" s="50"/>
      <c r="P151" s="36"/>
      <c r="Q151" s="45"/>
      <c r="R151" s="36"/>
      <c r="S151" s="36"/>
    </row>
    <row r="152" spans="1:19" s="32" customFormat="1" ht="12.75">
      <c r="A152" s="344">
        <v>125111110</v>
      </c>
      <c r="B152" s="344"/>
      <c r="C152" s="37">
        <v>500441</v>
      </c>
      <c r="D152" s="37"/>
      <c r="E152" s="38" t="s">
        <v>1776</v>
      </c>
      <c r="F152" s="39" t="s">
        <v>1777</v>
      </c>
      <c r="G152" s="39"/>
      <c r="H152" s="195"/>
      <c r="I152" s="42">
        <v>2225</v>
      </c>
      <c r="J152" s="42">
        <f t="shared" si="8"/>
        <v>2692.25</v>
      </c>
      <c r="K152" s="43"/>
      <c r="L152" s="44">
        <v>25</v>
      </c>
      <c r="N152" s="45"/>
      <c r="O152" s="50"/>
      <c r="P152" s="36"/>
      <c r="Q152" s="45"/>
      <c r="R152" s="36"/>
      <c r="S152" s="36"/>
    </row>
    <row r="153" spans="1:19" s="32" customFormat="1" ht="12.75">
      <c r="A153" s="344">
        <v>125111105</v>
      </c>
      <c r="B153" s="344"/>
      <c r="C153" s="37">
        <v>500448</v>
      </c>
      <c r="D153" s="37"/>
      <c r="E153" s="38" t="s">
        <v>1778</v>
      </c>
      <c r="F153" s="39" t="s">
        <v>1779</v>
      </c>
      <c r="G153" s="39"/>
      <c r="H153" s="195"/>
      <c r="I153" s="42">
        <v>2225</v>
      </c>
      <c r="J153" s="42">
        <f t="shared" si="8"/>
        <v>2692.25</v>
      </c>
      <c r="K153" s="43"/>
      <c r="L153" s="44">
        <v>25</v>
      </c>
      <c r="N153" s="45"/>
      <c r="O153" s="50"/>
      <c r="P153" s="36"/>
      <c r="Q153" s="45"/>
      <c r="R153" s="36"/>
      <c r="S153" s="36"/>
    </row>
    <row r="154" spans="1:19" ht="12.75">
      <c r="A154" s="103"/>
      <c r="B154" s="104"/>
      <c r="C154" s="104"/>
      <c r="D154" s="104"/>
      <c r="E154" s="105" t="s">
        <v>1780</v>
      </c>
      <c r="F154" s="106"/>
      <c r="G154" s="107"/>
      <c r="H154" s="382"/>
      <c r="I154" s="109"/>
      <c r="J154" s="110"/>
      <c r="K154" s="111"/>
      <c r="L154" s="112"/>
      <c r="O154" s="50"/>
      <c r="P154" s="113"/>
      <c r="R154" s="36"/>
      <c r="S154" s="36"/>
    </row>
    <row r="155" spans="1:19" ht="12.75">
      <c r="A155" s="344">
        <v>123093045</v>
      </c>
      <c r="B155" s="344"/>
      <c r="C155" s="37">
        <v>4555</v>
      </c>
      <c r="D155" s="37"/>
      <c r="E155" s="38" t="s">
        <v>1781</v>
      </c>
      <c r="F155" s="59" t="s">
        <v>1782</v>
      </c>
      <c r="G155" s="59"/>
      <c r="H155" s="195"/>
      <c r="I155" s="42">
        <v>1790</v>
      </c>
      <c r="J155" s="42">
        <f>+I155*1.21</f>
        <v>2165.9</v>
      </c>
      <c r="K155" s="43"/>
      <c r="L155" s="44">
        <v>23</v>
      </c>
      <c r="O155" s="50"/>
      <c r="P155" s="36"/>
      <c r="R155" s="36"/>
      <c r="S155" s="36"/>
    </row>
    <row r="156" spans="1:19" ht="12.75">
      <c r="A156" s="344">
        <v>123093071</v>
      </c>
      <c r="B156" s="344"/>
      <c r="C156" s="37">
        <v>4556</v>
      </c>
      <c r="D156" s="37"/>
      <c r="E156" s="38" t="s">
        <v>1783</v>
      </c>
      <c r="F156" s="59" t="s">
        <v>1784</v>
      </c>
      <c r="G156" s="59"/>
      <c r="H156" s="195"/>
      <c r="I156" s="42">
        <v>3025</v>
      </c>
      <c r="J156" s="42">
        <f>+I156*1.21</f>
        <v>3660.25</v>
      </c>
      <c r="K156" s="43"/>
      <c r="L156" s="44">
        <v>23</v>
      </c>
      <c r="O156" s="50"/>
      <c r="P156" s="36"/>
      <c r="R156" s="36"/>
      <c r="S156" s="36"/>
    </row>
    <row r="157" spans="1:19" ht="12.75">
      <c r="A157" s="344">
        <v>123093081</v>
      </c>
      <c r="B157" s="344"/>
      <c r="C157" s="37">
        <v>4400</v>
      </c>
      <c r="D157" s="37"/>
      <c r="E157" s="38" t="s">
        <v>1785</v>
      </c>
      <c r="F157" s="59" t="s">
        <v>1786</v>
      </c>
      <c r="G157" s="59"/>
      <c r="H157" s="195"/>
      <c r="I157" s="42">
        <v>3930</v>
      </c>
      <c r="J157" s="42">
        <f>+I157*1.21</f>
        <v>4755.3</v>
      </c>
      <c r="K157" s="43"/>
      <c r="L157" s="44">
        <v>23</v>
      </c>
      <c r="O157" s="50"/>
      <c r="P157" s="36"/>
      <c r="R157" s="36"/>
      <c r="S157" s="36"/>
    </row>
    <row r="158" spans="1:19" s="54" customFormat="1" ht="12.75">
      <c r="A158" s="344"/>
      <c r="B158" s="37" t="s">
        <v>217</v>
      </c>
      <c r="C158" s="37"/>
      <c r="D158" s="37"/>
      <c r="E158" s="38" t="s">
        <v>1787</v>
      </c>
      <c r="F158" s="59" t="s">
        <v>1788</v>
      </c>
      <c r="G158" s="59"/>
      <c r="H158" s="55"/>
      <c r="I158" s="85"/>
      <c r="K158" s="77"/>
      <c r="L158" s="58">
        <v>23</v>
      </c>
      <c r="N158" s="5"/>
      <c r="O158" s="50"/>
      <c r="P158" s="5"/>
      <c r="Q158" s="5"/>
      <c r="R158" s="36"/>
      <c r="S158" s="36"/>
    </row>
    <row r="159" spans="1:19" s="54" customFormat="1" ht="12.75">
      <c r="A159" s="344"/>
      <c r="B159" s="37" t="s">
        <v>217</v>
      </c>
      <c r="C159" s="37"/>
      <c r="D159" s="37"/>
      <c r="E159" s="38" t="s">
        <v>1789</v>
      </c>
      <c r="F159" s="59" t="s">
        <v>1790</v>
      </c>
      <c r="G159" s="59"/>
      <c r="H159" s="55"/>
      <c r="I159" s="85"/>
      <c r="K159" s="77"/>
      <c r="L159" s="58">
        <v>23</v>
      </c>
      <c r="N159" s="5"/>
      <c r="O159" s="50"/>
      <c r="P159" s="5"/>
      <c r="Q159" s="5"/>
      <c r="R159" s="36"/>
      <c r="S159" s="36"/>
    </row>
    <row r="160" spans="1:19" s="54" customFormat="1" ht="12.75">
      <c r="A160" s="344"/>
      <c r="B160" s="37" t="s">
        <v>217</v>
      </c>
      <c r="C160" s="37"/>
      <c r="D160" s="37"/>
      <c r="E160" s="38" t="s">
        <v>1791</v>
      </c>
      <c r="F160" s="59" t="s">
        <v>1792</v>
      </c>
      <c r="G160" s="59"/>
      <c r="H160" s="55"/>
      <c r="I160" s="175"/>
      <c r="K160" s="77"/>
      <c r="L160" s="58">
        <v>23</v>
      </c>
      <c r="N160" s="5"/>
      <c r="O160" s="50"/>
      <c r="P160" s="5"/>
      <c r="Q160" s="5"/>
      <c r="R160" s="36"/>
      <c r="S160" s="36"/>
    </row>
    <row r="161" spans="1:19" ht="12.75">
      <c r="A161" s="103"/>
      <c r="B161" s="104"/>
      <c r="C161" s="104"/>
      <c r="D161" s="104"/>
      <c r="E161" s="105" t="s">
        <v>1613</v>
      </c>
      <c r="F161" s="106"/>
      <c r="G161" s="107"/>
      <c r="H161" s="382"/>
      <c r="I161" s="109"/>
      <c r="J161" s="110"/>
      <c r="K161" s="111"/>
      <c r="L161" s="112"/>
      <c r="P161" s="113"/>
      <c r="R161" s="36"/>
      <c r="S161" s="36"/>
    </row>
    <row r="162" spans="1:19" ht="12.75">
      <c r="A162" s="368"/>
      <c r="B162" s="369" t="s">
        <v>217</v>
      </c>
      <c r="C162" s="410">
        <v>500871</v>
      </c>
      <c r="D162" s="368"/>
      <c r="E162" s="371" t="s">
        <v>1614</v>
      </c>
      <c r="F162" s="147" t="s">
        <v>1615</v>
      </c>
      <c r="G162" s="411"/>
      <c r="H162" s="131"/>
      <c r="I162" s="412">
        <v>995</v>
      </c>
      <c r="J162" s="42">
        <v>1203.95</v>
      </c>
      <c r="L162" s="58">
        <v>21</v>
      </c>
      <c r="O162" s="413"/>
      <c r="P162" s="409"/>
      <c r="R162" s="89"/>
      <c r="S162" s="36"/>
    </row>
    <row r="163" spans="1:19" ht="12.75">
      <c r="A163" s="136"/>
      <c r="B163" s="134" t="s">
        <v>217</v>
      </c>
      <c r="C163" s="135">
        <v>515674</v>
      </c>
      <c r="D163" s="136"/>
      <c r="E163" s="137" t="s">
        <v>1793</v>
      </c>
      <c r="F163" s="137" t="s">
        <v>1794</v>
      </c>
      <c r="G163" s="136"/>
      <c r="H163" s="131"/>
      <c r="I163" s="140"/>
      <c r="K163" s="131"/>
      <c r="L163" s="328"/>
      <c r="R163" s="36"/>
      <c r="S163" s="36"/>
    </row>
    <row r="164" spans="1:19" ht="12.75">
      <c r="A164" s="103"/>
      <c r="B164" s="104"/>
      <c r="C164" s="104"/>
      <c r="D164" s="104"/>
      <c r="E164" s="105" t="s">
        <v>1795</v>
      </c>
      <c r="F164" s="106"/>
      <c r="G164" s="107"/>
      <c r="H164" s="382"/>
      <c r="I164" s="109"/>
      <c r="J164" s="110"/>
      <c r="K164" s="111"/>
      <c r="L164" s="112"/>
      <c r="P164" s="113"/>
      <c r="R164" s="36"/>
      <c r="S164" s="36"/>
    </row>
    <row r="165" spans="1:19" ht="12.75">
      <c r="A165" s="344"/>
      <c r="B165" s="344"/>
      <c r="C165" s="37"/>
      <c r="D165" s="37"/>
      <c r="E165" s="38" t="s">
        <v>1796</v>
      </c>
      <c r="F165" s="59" t="s">
        <v>1797</v>
      </c>
      <c r="G165" s="59"/>
      <c r="H165" s="195"/>
      <c r="I165" s="42">
        <v>1580</v>
      </c>
      <c r="J165" s="42">
        <f aca="true" t="shared" si="9" ref="J165:J177">+I165*1.21</f>
        <v>1911.8</v>
      </c>
      <c r="K165" s="43"/>
      <c r="L165" s="44">
        <v>23</v>
      </c>
      <c r="O165" s="50"/>
      <c r="P165" s="36"/>
      <c r="R165" s="36"/>
      <c r="S165" s="36"/>
    </row>
    <row r="166" spans="1:19" ht="12.75">
      <c r="A166" s="344">
        <v>123099095</v>
      </c>
      <c r="B166" s="344"/>
      <c r="C166" s="37">
        <v>4639</v>
      </c>
      <c r="D166" s="37"/>
      <c r="E166" s="38" t="s">
        <v>1798</v>
      </c>
      <c r="F166" s="59" t="s">
        <v>1799</v>
      </c>
      <c r="G166" s="59"/>
      <c r="H166" s="195"/>
      <c r="I166" s="42">
        <v>65</v>
      </c>
      <c r="J166" s="42">
        <f t="shared" si="9"/>
        <v>78.64999999999999</v>
      </c>
      <c r="K166" s="43"/>
      <c r="L166" s="44">
        <v>23</v>
      </c>
      <c r="O166" s="50"/>
      <c r="P166" s="36"/>
      <c r="R166" s="36"/>
      <c r="S166" s="36"/>
    </row>
    <row r="167" spans="1:19" ht="12.75">
      <c r="A167" s="344">
        <v>123099100</v>
      </c>
      <c r="B167" s="344"/>
      <c r="C167" s="37">
        <v>4640</v>
      </c>
      <c r="D167" s="37"/>
      <c r="E167" s="38" t="s">
        <v>1800</v>
      </c>
      <c r="F167" s="59" t="s">
        <v>1801</v>
      </c>
      <c r="G167" s="59"/>
      <c r="H167" s="195"/>
      <c r="I167" s="42">
        <v>65</v>
      </c>
      <c r="J167" s="42">
        <f t="shared" si="9"/>
        <v>78.64999999999999</v>
      </c>
      <c r="K167" s="43"/>
      <c r="L167" s="44">
        <v>23</v>
      </c>
      <c r="O167" s="50"/>
      <c r="P167" s="36"/>
      <c r="R167" s="36"/>
      <c r="S167" s="36"/>
    </row>
    <row r="168" spans="1:19" ht="12.75">
      <c r="A168" s="344">
        <v>123099105</v>
      </c>
      <c r="B168" s="344"/>
      <c r="C168" s="37">
        <v>4641</v>
      </c>
      <c r="D168" s="37"/>
      <c r="E168" s="38" t="s">
        <v>1802</v>
      </c>
      <c r="F168" s="59" t="s">
        <v>1803</v>
      </c>
      <c r="G168" s="59"/>
      <c r="H168" s="195"/>
      <c r="I168" s="42">
        <v>65</v>
      </c>
      <c r="J168" s="42">
        <f t="shared" si="9"/>
        <v>78.64999999999999</v>
      </c>
      <c r="K168" s="43"/>
      <c r="L168" s="44">
        <v>23</v>
      </c>
      <c r="O168" s="50"/>
      <c r="P168" s="36"/>
      <c r="R168" s="36"/>
      <c r="S168" s="36"/>
    </row>
    <row r="169" spans="1:19" ht="12.75">
      <c r="A169" s="344">
        <v>123099115</v>
      </c>
      <c r="B169" s="344"/>
      <c r="C169" s="37">
        <v>4643</v>
      </c>
      <c r="D169" s="37"/>
      <c r="E169" s="38" t="s">
        <v>1804</v>
      </c>
      <c r="F169" s="59" t="s">
        <v>1805</v>
      </c>
      <c r="G169" s="59"/>
      <c r="H169" s="195"/>
      <c r="I169" s="42">
        <v>122</v>
      </c>
      <c r="J169" s="42">
        <f t="shared" si="9"/>
        <v>147.62</v>
      </c>
      <c r="K169" s="43"/>
      <c r="L169" s="44">
        <v>23</v>
      </c>
      <c r="O169" s="50"/>
      <c r="P169" s="36"/>
      <c r="R169" s="36"/>
      <c r="S169" s="36"/>
    </row>
    <row r="170" spans="1:19" ht="12.75">
      <c r="A170" s="344">
        <v>123099110</v>
      </c>
      <c r="B170" s="344"/>
      <c r="C170" s="37">
        <v>4642</v>
      </c>
      <c r="D170" s="37"/>
      <c r="E170" s="38" t="s">
        <v>1806</v>
      </c>
      <c r="F170" s="59" t="s">
        <v>1807</v>
      </c>
      <c r="G170" s="59"/>
      <c r="H170" s="195"/>
      <c r="I170" s="42">
        <v>122</v>
      </c>
      <c r="J170" s="42">
        <f t="shared" si="9"/>
        <v>147.62</v>
      </c>
      <c r="K170" s="43"/>
      <c r="L170" s="44">
        <v>23</v>
      </c>
      <c r="O170" s="50"/>
      <c r="P170" s="36"/>
      <c r="R170" s="36"/>
      <c r="S170" s="36"/>
    </row>
    <row r="171" spans="1:19" ht="12.75">
      <c r="A171" s="344">
        <v>125129100</v>
      </c>
      <c r="B171" s="344"/>
      <c r="C171" s="37">
        <v>3547</v>
      </c>
      <c r="D171" s="37"/>
      <c r="E171" s="38" t="s">
        <v>1808</v>
      </c>
      <c r="F171" s="59" t="s">
        <v>1809</v>
      </c>
      <c r="G171" s="59"/>
      <c r="H171" s="195"/>
      <c r="I171" s="42">
        <v>202</v>
      </c>
      <c r="J171" s="42">
        <f t="shared" si="9"/>
        <v>244.42</v>
      </c>
      <c r="K171" s="43"/>
      <c r="L171" s="44">
        <v>23</v>
      </c>
      <c r="O171" s="50"/>
      <c r="P171" s="36"/>
      <c r="R171" s="36"/>
      <c r="S171" s="36"/>
    </row>
    <row r="172" spans="1:19" ht="12.75">
      <c r="A172" s="344">
        <v>125129120</v>
      </c>
      <c r="B172" s="344"/>
      <c r="C172" s="37">
        <v>3548</v>
      </c>
      <c r="D172" s="37"/>
      <c r="E172" s="38" t="s">
        <v>1810</v>
      </c>
      <c r="F172" s="59" t="s">
        <v>1811</v>
      </c>
      <c r="G172" s="59"/>
      <c r="H172" s="195"/>
      <c r="I172" s="42">
        <v>210</v>
      </c>
      <c r="J172" s="42">
        <f t="shared" si="9"/>
        <v>254.1</v>
      </c>
      <c r="K172" s="43"/>
      <c r="L172" s="44">
        <v>23</v>
      </c>
      <c r="O172" s="50"/>
      <c r="P172" s="36"/>
      <c r="R172" s="36"/>
      <c r="S172" s="36"/>
    </row>
    <row r="173" spans="1:19" ht="12.75">
      <c r="A173" s="344">
        <v>125129125</v>
      </c>
      <c r="B173" s="344"/>
      <c r="C173" s="37">
        <v>3839</v>
      </c>
      <c r="D173" s="37"/>
      <c r="E173" s="38" t="s">
        <v>1812</v>
      </c>
      <c r="F173" s="59" t="s">
        <v>1813</v>
      </c>
      <c r="G173" s="59"/>
      <c r="H173" s="195"/>
      <c r="I173" s="42">
        <v>280</v>
      </c>
      <c r="J173" s="42">
        <f t="shared" si="9"/>
        <v>338.8</v>
      </c>
      <c r="K173" s="43"/>
      <c r="L173" s="44">
        <v>23</v>
      </c>
      <c r="O173" s="50"/>
      <c r="P173" s="36"/>
      <c r="R173" s="36"/>
      <c r="S173" s="36"/>
    </row>
    <row r="174" spans="1:19" ht="12.75">
      <c r="A174" s="344">
        <v>123099120</v>
      </c>
      <c r="B174" s="344"/>
      <c r="C174" s="37">
        <v>5105</v>
      </c>
      <c r="D174" s="37"/>
      <c r="E174" s="38" t="s">
        <v>1814</v>
      </c>
      <c r="F174" s="59" t="s">
        <v>1815</v>
      </c>
      <c r="G174" s="59"/>
      <c r="H174" s="195"/>
      <c r="I174" s="42">
        <v>2200</v>
      </c>
      <c r="J174" s="42">
        <f t="shared" si="9"/>
        <v>2662</v>
      </c>
      <c r="K174" s="43"/>
      <c r="L174" s="44">
        <v>23</v>
      </c>
      <c r="O174" s="50"/>
      <c r="P174" s="36"/>
      <c r="R174" s="36"/>
      <c r="S174" s="36"/>
    </row>
    <row r="175" spans="1:19" ht="12.75">
      <c r="A175" s="344">
        <v>123099123</v>
      </c>
      <c r="B175" s="344"/>
      <c r="C175" s="37">
        <v>5241</v>
      </c>
      <c r="D175" s="37"/>
      <c r="E175" s="38" t="s">
        <v>1816</v>
      </c>
      <c r="F175" s="59" t="s">
        <v>1817</v>
      </c>
      <c r="G175" s="59"/>
      <c r="H175" s="195"/>
      <c r="I175" s="42">
        <v>145</v>
      </c>
      <c r="J175" s="42">
        <f t="shared" si="9"/>
        <v>175.45</v>
      </c>
      <c r="K175" s="43"/>
      <c r="L175" s="44">
        <v>23</v>
      </c>
      <c r="O175" s="50"/>
      <c r="P175" s="36"/>
      <c r="R175" s="36"/>
      <c r="S175" s="36"/>
    </row>
    <row r="176" spans="1:19" ht="12.75">
      <c r="A176" s="344">
        <v>123099122</v>
      </c>
      <c r="B176" s="344"/>
      <c r="C176" s="37">
        <v>5238</v>
      </c>
      <c r="D176" s="37"/>
      <c r="E176" s="38" t="s">
        <v>1818</v>
      </c>
      <c r="F176" s="59" t="s">
        <v>1819</v>
      </c>
      <c r="G176" s="59"/>
      <c r="H176" s="195"/>
      <c r="I176" s="42">
        <v>85</v>
      </c>
      <c r="J176" s="42">
        <f t="shared" si="9"/>
        <v>102.85</v>
      </c>
      <c r="K176" s="43"/>
      <c r="L176" s="44">
        <v>23</v>
      </c>
      <c r="O176" s="50"/>
      <c r="P176" s="36"/>
      <c r="R176" s="36"/>
      <c r="S176" s="36"/>
    </row>
    <row r="177" spans="1:19" ht="12.75">
      <c r="A177" s="344">
        <v>123099121</v>
      </c>
      <c r="B177" s="344"/>
      <c r="C177" s="37">
        <v>5253</v>
      </c>
      <c r="D177" s="37"/>
      <c r="E177" s="38" t="s">
        <v>1820</v>
      </c>
      <c r="F177" s="59" t="s">
        <v>1821</v>
      </c>
      <c r="G177" s="59"/>
      <c r="H177" s="195"/>
      <c r="I177" s="42">
        <v>86</v>
      </c>
      <c r="J177" s="42">
        <f t="shared" si="9"/>
        <v>104.06</v>
      </c>
      <c r="K177" s="43"/>
      <c r="L177" s="44">
        <v>23</v>
      </c>
      <c r="O177" s="50"/>
      <c r="P177" s="36"/>
      <c r="R177" s="36"/>
      <c r="S177" s="36"/>
    </row>
    <row r="178" spans="1:19" ht="12.75">
      <c r="A178" s="103"/>
      <c r="B178" s="104"/>
      <c r="C178" s="104"/>
      <c r="D178" s="104"/>
      <c r="E178" s="105" t="s">
        <v>1822</v>
      </c>
      <c r="F178" s="106"/>
      <c r="G178" s="107"/>
      <c r="H178" s="382"/>
      <c r="I178" s="109"/>
      <c r="J178" s="110"/>
      <c r="K178" s="111"/>
      <c r="L178" s="112"/>
      <c r="O178" s="50"/>
      <c r="P178" s="113"/>
      <c r="R178" s="36"/>
      <c r="S178" s="36"/>
    </row>
    <row r="179" spans="1:19" ht="12.75">
      <c r="A179" s="344">
        <v>125129145</v>
      </c>
      <c r="B179" s="344"/>
      <c r="C179" s="37">
        <v>3249</v>
      </c>
      <c r="D179" s="37"/>
      <c r="E179" s="38" t="s">
        <v>1823</v>
      </c>
      <c r="F179" s="59" t="s">
        <v>1824</v>
      </c>
      <c r="G179" s="59"/>
      <c r="H179" s="195"/>
      <c r="I179" s="42">
        <v>2300</v>
      </c>
      <c r="J179" s="42">
        <f aca="true" t="shared" si="10" ref="J179:J196">+I179*1.21</f>
        <v>2783</v>
      </c>
      <c r="K179" s="43"/>
      <c r="L179" s="44">
        <v>25</v>
      </c>
      <c r="O179" s="50"/>
      <c r="P179" s="36"/>
      <c r="R179" s="36"/>
      <c r="S179" s="36"/>
    </row>
    <row r="180" spans="1:19" ht="12.75">
      <c r="A180" s="344">
        <v>125129180</v>
      </c>
      <c r="B180" s="344"/>
      <c r="C180" s="37">
        <v>3597</v>
      </c>
      <c r="D180" s="37"/>
      <c r="E180" s="38" t="s">
        <v>1825</v>
      </c>
      <c r="F180" s="59" t="s">
        <v>1826</v>
      </c>
      <c r="G180" s="59"/>
      <c r="H180" s="195"/>
      <c r="I180" s="42">
        <v>870</v>
      </c>
      <c r="J180" s="42">
        <f t="shared" si="10"/>
        <v>1052.7</v>
      </c>
      <c r="K180" s="43"/>
      <c r="L180" s="44">
        <v>25</v>
      </c>
      <c r="O180" s="50"/>
      <c r="P180" s="36"/>
      <c r="R180" s="36"/>
      <c r="S180" s="36"/>
    </row>
    <row r="181" spans="1:19" ht="12.75">
      <c r="A181" s="344">
        <v>153231030</v>
      </c>
      <c r="B181" s="344"/>
      <c r="C181" s="37">
        <v>3273</v>
      </c>
      <c r="D181" s="37"/>
      <c r="E181" s="38" t="s">
        <v>1827</v>
      </c>
      <c r="F181" s="59" t="s">
        <v>1828</v>
      </c>
      <c r="G181" s="59"/>
      <c r="H181" s="195"/>
      <c r="I181" s="42">
        <v>945</v>
      </c>
      <c r="J181" s="42">
        <f t="shared" si="10"/>
        <v>1143.45</v>
      </c>
      <c r="K181" s="43"/>
      <c r="L181" s="44">
        <v>25</v>
      </c>
      <c r="O181" s="50"/>
      <c r="P181" s="36"/>
      <c r="R181" s="36"/>
      <c r="S181" s="36"/>
    </row>
    <row r="182" spans="1:19" ht="12.75">
      <c r="A182" s="344">
        <v>153231035</v>
      </c>
      <c r="B182" s="344"/>
      <c r="C182" s="37">
        <v>3273</v>
      </c>
      <c r="D182" s="37"/>
      <c r="E182" s="38" t="s">
        <v>1829</v>
      </c>
      <c r="F182" s="59" t="s">
        <v>1830</v>
      </c>
      <c r="G182" s="59"/>
      <c r="H182" s="195"/>
      <c r="I182" s="42">
        <v>945</v>
      </c>
      <c r="J182" s="42">
        <f t="shared" si="10"/>
        <v>1143.45</v>
      </c>
      <c r="K182" s="43"/>
      <c r="L182" s="44">
        <v>25</v>
      </c>
      <c r="O182" s="50"/>
      <c r="P182" s="36"/>
      <c r="R182" s="36"/>
      <c r="S182" s="36"/>
    </row>
    <row r="183" spans="1:19" ht="12.75">
      <c r="A183" s="344">
        <v>125129175</v>
      </c>
      <c r="B183" s="344"/>
      <c r="C183" s="37">
        <v>4341</v>
      </c>
      <c r="D183" s="37"/>
      <c r="E183" s="38" t="s">
        <v>1831</v>
      </c>
      <c r="F183" s="59" t="s">
        <v>1832</v>
      </c>
      <c r="G183" s="59"/>
      <c r="H183" s="195"/>
      <c r="I183" s="42">
        <v>945</v>
      </c>
      <c r="J183" s="42">
        <f t="shared" si="10"/>
        <v>1143.45</v>
      </c>
      <c r="K183" s="43"/>
      <c r="L183" s="44">
        <v>25</v>
      </c>
      <c r="O183" s="50"/>
      <c r="P183" s="36"/>
      <c r="R183" s="36"/>
      <c r="S183" s="36"/>
    </row>
    <row r="184" spans="1:19" ht="12.75">
      <c r="A184" s="344">
        <v>125129150</v>
      </c>
      <c r="B184" s="344"/>
      <c r="C184" s="37">
        <v>3516</v>
      </c>
      <c r="D184" s="37"/>
      <c r="E184" s="38" t="s">
        <v>1833</v>
      </c>
      <c r="F184" s="59" t="s">
        <v>1834</v>
      </c>
      <c r="G184" s="59"/>
      <c r="H184" s="195"/>
      <c r="I184" s="42">
        <v>85</v>
      </c>
      <c r="J184" s="42">
        <f t="shared" si="10"/>
        <v>102.85</v>
      </c>
      <c r="K184" s="43"/>
      <c r="L184" s="44">
        <v>25</v>
      </c>
      <c r="O184" s="50"/>
      <c r="P184" s="36"/>
      <c r="R184" s="36"/>
      <c r="S184" s="36"/>
    </row>
    <row r="185" spans="1:19" ht="12.75">
      <c r="A185" s="344">
        <v>125129155</v>
      </c>
      <c r="B185" s="344"/>
      <c r="C185" s="37">
        <v>3517</v>
      </c>
      <c r="D185" s="37"/>
      <c r="E185" s="38" t="s">
        <v>1835</v>
      </c>
      <c r="F185" s="59" t="s">
        <v>1836</v>
      </c>
      <c r="G185" s="59"/>
      <c r="H185" s="195"/>
      <c r="I185" s="42">
        <v>85</v>
      </c>
      <c r="J185" s="42">
        <f t="shared" si="10"/>
        <v>102.85</v>
      </c>
      <c r="K185" s="43"/>
      <c r="L185" s="44">
        <v>25</v>
      </c>
      <c r="O185" s="50"/>
      <c r="P185" s="36"/>
      <c r="R185" s="36"/>
      <c r="S185" s="36"/>
    </row>
    <row r="186" spans="1:19" ht="12.75">
      <c r="A186" s="344">
        <v>125129207</v>
      </c>
      <c r="B186" s="344"/>
      <c r="C186" s="37">
        <v>3469</v>
      </c>
      <c r="D186" s="37"/>
      <c r="E186" s="38" t="s">
        <v>1837</v>
      </c>
      <c r="F186" s="59" t="s">
        <v>1838</v>
      </c>
      <c r="G186" s="59"/>
      <c r="H186" s="195"/>
      <c r="I186" s="42">
        <v>1835</v>
      </c>
      <c r="J186" s="42">
        <f t="shared" si="10"/>
        <v>2220.35</v>
      </c>
      <c r="K186" s="43"/>
      <c r="L186" s="44">
        <v>25</v>
      </c>
      <c r="O186" s="50"/>
      <c r="P186" s="36"/>
      <c r="R186" s="36"/>
      <c r="S186" s="36"/>
    </row>
    <row r="187" spans="1:19" ht="12.75">
      <c r="A187" s="344">
        <v>125129210</v>
      </c>
      <c r="B187" s="344"/>
      <c r="C187" s="37">
        <v>3470</v>
      </c>
      <c r="D187" s="37"/>
      <c r="E187" s="38" t="s">
        <v>1839</v>
      </c>
      <c r="F187" s="59" t="s">
        <v>1840</v>
      </c>
      <c r="G187" s="59"/>
      <c r="H187" s="195"/>
      <c r="I187" s="42">
        <v>2525</v>
      </c>
      <c r="J187" s="42">
        <f t="shared" si="10"/>
        <v>3055.25</v>
      </c>
      <c r="K187" s="43"/>
      <c r="L187" s="44">
        <v>25</v>
      </c>
      <c r="O187" s="50"/>
      <c r="P187" s="36"/>
      <c r="R187" s="36"/>
      <c r="S187" s="36"/>
    </row>
    <row r="188" spans="1:19" ht="12.75">
      <c r="A188" s="344">
        <v>125129165</v>
      </c>
      <c r="B188" s="344"/>
      <c r="C188" s="37">
        <v>3875</v>
      </c>
      <c r="D188" s="37"/>
      <c r="E188" s="38" t="s">
        <v>1841</v>
      </c>
      <c r="F188" s="59" t="s">
        <v>1842</v>
      </c>
      <c r="G188" s="59"/>
      <c r="H188" s="195"/>
      <c r="I188" s="42">
        <v>410</v>
      </c>
      <c r="J188" s="42">
        <f t="shared" si="10"/>
        <v>496.09999999999997</v>
      </c>
      <c r="K188" s="43"/>
      <c r="L188" s="44">
        <v>25</v>
      </c>
      <c r="O188" s="50"/>
      <c r="P188" s="36"/>
      <c r="R188" s="36"/>
      <c r="S188" s="36"/>
    </row>
    <row r="189" spans="1:19" ht="12.75">
      <c r="A189" s="344"/>
      <c r="B189" s="344"/>
      <c r="C189" s="37"/>
      <c r="D189" s="37"/>
      <c r="E189" s="38" t="s">
        <v>1843</v>
      </c>
      <c r="F189" s="59" t="s">
        <v>1844</v>
      </c>
      <c r="G189" s="59"/>
      <c r="H189" s="195"/>
      <c r="I189" s="42">
        <v>42</v>
      </c>
      <c r="J189" s="42">
        <f t="shared" si="10"/>
        <v>50.82</v>
      </c>
      <c r="K189" s="43"/>
      <c r="L189" s="44">
        <v>25</v>
      </c>
      <c r="O189" s="50"/>
      <c r="P189" s="36"/>
      <c r="R189" s="36"/>
      <c r="S189" s="36"/>
    </row>
    <row r="190" spans="1:19" ht="12.75">
      <c r="A190" s="344">
        <v>125129205</v>
      </c>
      <c r="B190" s="344"/>
      <c r="C190" s="37">
        <v>3248</v>
      </c>
      <c r="D190" s="37"/>
      <c r="E190" s="38" t="s">
        <v>1845</v>
      </c>
      <c r="F190" s="59" t="s">
        <v>1846</v>
      </c>
      <c r="G190" s="59"/>
      <c r="H190" s="195"/>
      <c r="I190" s="42">
        <v>5550</v>
      </c>
      <c r="J190" s="42">
        <f t="shared" si="10"/>
        <v>6715.5</v>
      </c>
      <c r="K190" s="43"/>
      <c r="L190" s="44">
        <v>25</v>
      </c>
      <c r="O190" s="50"/>
      <c r="P190" s="36"/>
      <c r="R190" s="36"/>
      <c r="S190" s="36"/>
    </row>
    <row r="191" spans="1:19" ht="12.75">
      <c r="A191" s="344">
        <v>125129285</v>
      </c>
      <c r="B191" s="344"/>
      <c r="C191" s="37">
        <v>3220</v>
      </c>
      <c r="D191" s="37"/>
      <c r="E191" s="38" t="s">
        <v>1847</v>
      </c>
      <c r="F191" s="59" t="s">
        <v>1848</v>
      </c>
      <c r="G191" s="59"/>
      <c r="H191" s="195"/>
      <c r="I191" s="42">
        <v>5155</v>
      </c>
      <c r="J191" s="42">
        <f t="shared" si="10"/>
        <v>6237.55</v>
      </c>
      <c r="K191" s="43"/>
      <c r="L191" s="44">
        <v>25</v>
      </c>
      <c r="O191" s="50"/>
      <c r="P191" s="36"/>
      <c r="R191" s="36"/>
      <c r="S191" s="36"/>
    </row>
    <row r="192" spans="1:19" ht="12.75">
      <c r="A192" s="344">
        <v>125129289</v>
      </c>
      <c r="B192" s="344"/>
      <c r="C192" s="37">
        <v>3244</v>
      </c>
      <c r="D192" s="37"/>
      <c r="E192" s="38" t="s">
        <v>1849</v>
      </c>
      <c r="F192" s="59" t="s">
        <v>1850</v>
      </c>
      <c r="G192" s="59"/>
      <c r="H192" s="195"/>
      <c r="I192" s="42">
        <v>2020</v>
      </c>
      <c r="J192" s="42">
        <f t="shared" si="10"/>
        <v>2444.2</v>
      </c>
      <c r="K192" s="43"/>
      <c r="L192" s="44">
        <v>25</v>
      </c>
      <c r="O192" s="50"/>
      <c r="P192" s="36"/>
      <c r="R192" s="36"/>
      <c r="S192" s="36"/>
    </row>
    <row r="193" spans="1:19" ht="12.75">
      <c r="A193" s="344">
        <v>125114024</v>
      </c>
      <c r="B193" s="344"/>
      <c r="C193" s="37">
        <v>3246</v>
      </c>
      <c r="D193" s="37"/>
      <c r="E193" s="38" t="s">
        <v>1851</v>
      </c>
      <c r="F193" s="59" t="s">
        <v>1852</v>
      </c>
      <c r="G193" s="59"/>
      <c r="H193" s="195"/>
      <c r="I193" s="42">
        <v>5155</v>
      </c>
      <c r="J193" s="42">
        <f t="shared" si="10"/>
        <v>6237.55</v>
      </c>
      <c r="K193" s="43"/>
      <c r="L193" s="44">
        <v>25</v>
      </c>
      <c r="O193" s="50"/>
      <c r="P193" s="36"/>
      <c r="R193" s="36"/>
      <c r="S193" s="36"/>
    </row>
    <row r="194" spans="1:19" ht="12.75">
      <c r="A194" s="344">
        <v>125129160</v>
      </c>
      <c r="B194" s="344"/>
      <c r="C194" s="37">
        <v>3250</v>
      </c>
      <c r="D194" s="37"/>
      <c r="E194" s="38" t="s">
        <v>1853</v>
      </c>
      <c r="F194" s="59" t="s">
        <v>1854</v>
      </c>
      <c r="G194" s="59"/>
      <c r="H194" s="195"/>
      <c r="I194" s="42">
        <v>1415</v>
      </c>
      <c r="J194" s="42">
        <f t="shared" si="10"/>
        <v>1712.1499999999999</v>
      </c>
      <c r="K194" s="43"/>
      <c r="L194" s="44">
        <v>25</v>
      </c>
      <c r="O194" s="50"/>
      <c r="P194" s="36"/>
      <c r="R194" s="36"/>
      <c r="S194" s="36"/>
    </row>
    <row r="195" spans="1:19" ht="12.75">
      <c r="A195" s="344">
        <v>125129065</v>
      </c>
      <c r="B195" s="344"/>
      <c r="C195" s="37">
        <v>3692</v>
      </c>
      <c r="D195" s="37"/>
      <c r="E195" s="38" t="s">
        <v>1855</v>
      </c>
      <c r="F195" s="59" t="s">
        <v>1856</v>
      </c>
      <c r="G195" s="59"/>
      <c r="H195" s="195"/>
      <c r="I195" s="42">
        <v>3590</v>
      </c>
      <c r="J195" s="42">
        <f t="shared" si="10"/>
        <v>4343.9</v>
      </c>
      <c r="K195" s="43"/>
      <c r="L195" s="44">
        <v>25</v>
      </c>
      <c r="O195" s="50"/>
      <c r="P195" s="36"/>
      <c r="R195" s="36"/>
      <c r="S195" s="36"/>
    </row>
    <row r="196" spans="1:19" ht="12.75">
      <c r="A196" s="344">
        <v>125129185</v>
      </c>
      <c r="B196" s="344"/>
      <c r="C196" s="37">
        <v>3699</v>
      </c>
      <c r="D196" s="37"/>
      <c r="E196" s="38" t="s">
        <v>1857</v>
      </c>
      <c r="F196" s="59" t="s">
        <v>1858</v>
      </c>
      <c r="G196" s="59"/>
      <c r="H196" s="195"/>
      <c r="I196" s="42">
        <v>275</v>
      </c>
      <c r="J196" s="42">
        <f t="shared" si="10"/>
        <v>332.75</v>
      </c>
      <c r="K196" s="43"/>
      <c r="L196" s="44">
        <v>25</v>
      </c>
      <c r="O196" s="50"/>
      <c r="P196" s="36"/>
      <c r="R196" s="36"/>
      <c r="S196" s="36"/>
    </row>
    <row r="197" spans="1:19" ht="12.75">
      <c r="A197" s="27"/>
      <c r="B197" s="28"/>
      <c r="C197" s="28"/>
      <c r="D197" s="28"/>
      <c r="E197" s="29" t="s">
        <v>1859</v>
      </c>
      <c r="F197" s="30"/>
      <c r="G197" s="31"/>
      <c r="I197" s="47"/>
      <c r="J197" s="48"/>
      <c r="L197" s="49"/>
      <c r="O197" s="50"/>
      <c r="P197" s="50"/>
      <c r="R197" s="36"/>
      <c r="S197" s="36"/>
    </row>
    <row r="198" spans="1:19" ht="12.75">
      <c r="A198" s="103"/>
      <c r="B198" s="104"/>
      <c r="C198" s="104"/>
      <c r="D198" s="104"/>
      <c r="E198" s="105" t="s">
        <v>1617</v>
      </c>
      <c r="F198" s="106"/>
      <c r="G198" s="107"/>
      <c r="H198" s="382"/>
      <c r="I198" s="109"/>
      <c r="J198" s="110"/>
      <c r="K198" s="111"/>
      <c r="L198" s="112"/>
      <c r="O198" s="50"/>
      <c r="P198" s="113"/>
      <c r="R198" s="36"/>
      <c r="S198" s="36"/>
    </row>
    <row r="199" spans="1:19" ht="12.75">
      <c r="A199" s="344">
        <v>123099080</v>
      </c>
      <c r="B199" s="344"/>
      <c r="C199" s="37">
        <v>4573</v>
      </c>
      <c r="D199" s="37"/>
      <c r="E199" s="38" t="s">
        <v>1860</v>
      </c>
      <c r="F199" s="59" t="s">
        <v>1861</v>
      </c>
      <c r="G199" s="59"/>
      <c r="H199" s="195"/>
      <c r="I199" s="42">
        <v>330</v>
      </c>
      <c r="J199" s="42">
        <f aca="true" t="shared" si="11" ref="J199:J208">+I199*1.21</f>
        <v>399.3</v>
      </c>
      <c r="K199" s="43"/>
      <c r="L199" s="44">
        <v>23</v>
      </c>
      <c r="O199" s="50"/>
      <c r="P199" s="36"/>
      <c r="R199" s="36"/>
      <c r="S199" s="36"/>
    </row>
    <row r="200" spans="1:19" ht="12.75">
      <c r="A200" s="344">
        <v>190506030</v>
      </c>
      <c r="B200" s="344"/>
      <c r="C200" s="37">
        <v>75580</v>
      </c>
      <c r="D200" s="37"/>
      <c r="E200" s="38" t="s">
        <v>1862</v>
      </c>
      <c r="F200" s="59" t="s">
        <v>1863</v>
      </c>
      <c r="G200" s="59"/>
      <c r="H200" s="195"/>
      <c r="I200" s="42">
        <v>330</v>
      </c>
      <c r="J200" s="42">
        <f t="shared" si="11"/>
        <v>399.3</v>
      </c>
      <c r="K200" s="43"/>
      <c r="L200" s="44">
        <v>90</v>
      </c>
      <c r="O200" s="50"/>
      <c r="P200" s="36"/>
      <c r="R200" s="36"/>
      <c r="S200" s="36"/>
    </row>
    <row r="201" spans="1:19" ht="12.75">
      <c r="A201" s="344">
        <v>125129255</v>
      </c>
      <c r="B201" s="344"/>
      <c r="C201" s="37">
        <v>3823</v>
      </c>
      <c r="D201" s="37"/>
      <c r="E201" s="38" t="s">
        <v>1864</v>
      </c>
      <c r="F201" s="59" t="s">
        <v>1865</v>
      </c>
      <c r="G201" s="59"/>
      <c r="H201" s="195"/>
      <c r="I201" s="42">
        <v>340</v>
      </c>
      <c r="J201" s="42">
        <f t="shared" si="11"/>
        <v>411.4</v>
      </c>
      <c r="K201" s="43"/>
      <c r="L201" s="44">
        <v>25</v>
      </c>
      <c r="O201" s="50"/>
      <c r="P201" s="36"/>
      <c r="R201" s="36"/>
      <c r="S201" s="36"/>
    </row>
    <row r="202" spans="1:19" ht="12.75">
      <c r="A202" s="344"/>
      <c r="B202" s="37" t="s">
        <v>217</v>
      </c>
      <c r="C202" s="37">
        <v>500882</v>
      </c>
      <c r="D202" s="37"/>
      <c r="E202" s="38" t="s">
        <v>1866</v>
      </c>
      <c r="F202" s="59" t="s">
        <v>1867</v>
      </c>
      <c r="G202" s="59"/>
      <c r="H202" s="41"/>
      <c r="I202" s="77">
        <v>399</v>
      </c>
      <c r="J202" s="414">
        <f>I202*1.21</f>
        <v>482.78999999999996</v>
      </c>
      <c r="L202" s="44">
        <v>25</v>
      </c>
      <c r="O202" s="50"/>
      <c r="P202" s="50"/>
      <c r="R202" s="36"/>
      <c r="S202" s="36"/>
    </row>
    <row r="203" spans="1:19" ht="12.75">
      <c r="A203" s="344"/>
      <c r="B203" s="37" t="s">
        <v>217</v>
      </c>
      <c r="C203" s="37">
        <v>502164</v>
      </c>
      <c r="D203" s="37"/>
      <c r="E203" s="38" t="s">
        <v>1868</v>
      </c>
      <c r="F203" s="59" t="s">
        <v>1867</v>
      </c>
      <c r="G203" s="59"/>
      <c r="H203" s="41"/>
      <c r="I203" s="77">
        <v>399</v>
      </c>
      <c r="J203" s="414">
        <f>I203*1.21</f>
        <v>482.78999999999996</v>
      </c>
      <c r="L203" s="44">
        <v>25</v>
      </c>
      <c r="O203" s="50"/>
      <c r="P203" s="50"/>
      <c r="R203" s="36"/>
      <c r="S203" s="36"/>
    </row>
    <row r="204" spans="1:19" ht="12.75">
      <c r="A204" s="344">
        <v>125129260</v>
      </c>
      <c r="B204" s="344"/>
      <c r="C204" s="37">
        <v>3761</v>
      </c>
      <c r="D204" s="37"/>
      <c r="E204" s="38" t="s">
        <v>1869</v>
      </c>
      <c r="F204" s="59" t="s">
        <v>1870</v>
      </c>
      <c r="G204" s="59"/>
      <c r="H204" s="195"/>
      <c r="I204" s="42">
        <v>475</v>
      </c>
      <c r="J204" s="42">
        <f t="shared" si="11"/>
        <v>574.75</v>
      </c>
      <c r="K204" s="43"/>
      <c r="L204" s="44">
        <v>25</v>
      </c>
      <c r="O204" s="50"/>
      <c r="P204" s="36"/>
      <c r="R204" s="36"/>
      <c r="S204" s="36"/>
    </row>
    <row r="205" spans="1:19" ht="12.75">
      <c r="A205" s="344">
        <v>125129265</v>
      </c>
      <c r="B205" s="344"/>
      <c r="C205" s="37">
        <v>3762</v>
      </c>
      <c r="D205" s="37"/>
      <c r="E205" s="38" t="s">
        <v>1871</v>
      </c>
      <c r="F205" s="59" t="s">
        <v>1872</v>
      </c>
      <c r="G205" s="59"/>
      <c r="H205" s="195"/>
      <c r="I205" s="42">
        <v>445</v>
      </c>
      <c r="J205" s="42">
        <f t="shared" si="11"/>
        <v>538.4499999999999</v>
      </c>
      <c r="K205" s="43"/>
      <c r="L205" s="44">
        <v>25</v>
      </c>
      <c r="O205" s="50"/>
      <c r="P205" s="36"/>
      <c r="R205" s="36"/>
      <c r="S205" s="36"/>
    </row>
    <row r="206" spans="1:19" ht="12.75">
      <c r="A206" s="344">
        <v>125129270</v>
      </c>
      <c r="B206" s="344"/>
      <c r="C206" s="37">
        <v>3760</v>
      </c>
      <c r="D206" s="37"/>
      <c r="E206" s="38" t="s">
        <v>1873</v>
      </c>
      <c r="F206" s="59" t="s">
        <v>1874</v>
      </c>
      <c r="G206" s="59"/>
      <c r="H206" s="195"/>
      <c r="I206" s="42">
        <v>420</v>
      </c>
      <c r="J206" s="42">
        <f t="shared" si="11"/>
        <v>508.2</v>
      </c>
      <c r="K206" s="43"/>
      <c r="L206" s="44">
        <v>25</v>
      </c>
      <c r="O206" s="50"/>
      <c r="P206" s="36"/>
      <c r="R206" s="36"/>
      <c r="S206" s="36"/>
    </row>
    <row r="207" spans="1:19" ht="12.75">
      <c r="A207" s="344">
        <v>125129271</v>
      </c>
      <c r="B207" s="344"/>
      <c r="C207" s="37">
        <v>5249</v>
      </c>
      <c r="D207" s="37"/>
      <c r="E207" s="38" t="s">
        <v>1875</v>
      </c>
      <c r="F207" s="59" t="s">
        <v>1874</v>
      </c>
      <c r="G207" s="59"/>
      <c r="H207" s="195"/>
      <c r="I207" s="42">
        <v>420</v>
      </c>
      <c r="J207" s="42">
        <f t="shared" si="11"/>
        <v>508.2</v>
      </c>
      <c r="K207" s="43"/>
      <c r="L207" s="44">
        <v>25</v>
      </c>
      <c r="O207" s="50"/>
      <c r="P207" s="36"/>
      <c r="R207" s="36"/>
      <c r="S207" s="36"/>
    </row>
    <row r="208" spans="1:19" ht="12.75">
      <c r="A208" s="344">
        <v>125129275</v>
      </c>
      <c r="B208" s="344"/>
      <c r="C208" s="37">
        <v>3763</v>
      </c>
      <c r="D208" s="37"/>
      <c r="E208" s="38" t="s">
        <v>1876</v>
      </c>
      <c r="F208" s="59" t="s">
        <v>1877</v>
      </c>
      <c r="G208" s="59"/>
      <c r="H208" s="195"/>
      <c r="I208" s="42">
        <v>445</v>
      </c>
      <c r="J208" s="42">
        <f t="shared" si="11"/>
        <v>538.4499999999999</v>
      </c>
      <c r="K208" s="43"/>
      <c r="L208" s="44">
        <v>25</v>
      </c>
      <c r="O208" s="50"/>
      <c r="P208" s="36"/>
      <c r="R208" s="36"/>
      <c r="S208" s="36"/>
    </row>
    <row r="209" spans="1:19" ht="12.75">
      <c r="A209" s="103"/>
      <c r="B209" s="104"/>
      <c r="C209" s="104"/>
      <c r="D209" s="104"/>
      <c r="E209" s="105" t="s">
        <v>1627</v>
      </c>
      <c r="F209" s="106"/>
      <c r="G209" s="107"/>
      <c r="H209" s="382"/>
      <c r="I209" s="109"/>
      <c r="J209" s="110"/>
      <c r="K209" s="111"/>
      <c r="L209" s="112"/>
      <c r="O209" s="50"/>
      <c r="P209" s="113"/>
      <c r="R209" s="36"/>
      <c r="S209" s="36"/>
    </row>
    <row r="210" spans="1:19" ht="12.75">
      <c r="A210" s="347">
        <v>142161270</v>
      </c>
      <c r="B210" s="347"/>
      <c r="C210" s="348">
        <v>4736</v>
      </c>
      <c r="D210" s="348"/>
      <c r="E210" s="349" t="s">
        <v>1878</v>
      </c>
      <c r="F210" s="357" t="s">
        <v>1879</v>
      </c>
      <c r="G210" s="357"/>
      <c r="H210" s="195"/>
      <c r="I210" s="42">
        <v>292</v>
      </c>
      <c r="J210" s="42">
        <f aca="true" t="shared" si="12" ref="J210:J224">+I210*1.21</f>
        <v>353.32</v>
      </c>
      <c r="K210" s="43"/>
      <c r="L210" s="44">
        <v>42</v>
      </c>
      <c r="O210" s="50"/>
      <c r="P210" s="36"/>
      <c r="R210" s="36"/>
      <c r="S210" s="36"/>
    </row>
    <row r="211" spans="1:19" ht="12.75">
      <c r="A211" s="347">
        <v>142161206</v>
      </c>
      <c r="B211" s="347"/>
      <c r="C211" s="348">
        <v>4739</v>
      </c>
      <c r="D211" s="348"/>
      <c r="E211" s="349" t="s">
        <v>1880</v>
      </c>
      <c r="F211" s="357" t="s">
        <v>1881</v>
      </c>
      <c r="G211" s="357"/>
      <c r="H211" s="195"/>
      <c r="I211" s="42">
        <v>292</v>
      </c>
      <c r="J211" s="42">
        <f t="shared" si="12"/>
        <v>353.32</v>
      </c>
      <c r="K211" s="43"/>
      <c r="L211" s="44">
        <v>42</v>
      </c>
      <c r="O211" s="50"/>
      <c r="P211" s="36"/>
      <c r="R211" s="36"/>
      <c r="S211" s="36"/>
    </row>
    <row r="212" spans="1:19" ht="12.75">
      <c r="A212" s="344">
        <v>142161207</v>
      </c>
      <c r="B212" s="344"/>
      <c r="C212" s="37">
        <v>5276</v>
      </c>
      <c r="D212" s="415"/>
      <c r="E212" s="38" t="s">
        <v>1882</v>
      </c>
      <c r="F212" s="39" t="s">
        <v>1883</v>
      </c>
      <c r="G212" s="39"/>
      <c r="H212" s="195"/>
      <c r="I212" s="42">
        <v>310</v>
      </c>
      <c r="J212" s="42">
        <f t="shared" si="12"/>
        <v>375.09999999999997</v>
      </c>
      <c r="K212" s="43"/>
      <c r="L212" s="44">
        <v>42</v>
      </c>
      <c r="O212" s="50"/>
      <c r="P212" s="36"/>
      <c r="R212" s="36"/>
      <c r="S212" s="36"/>
    </row>
    <row r="213" spans="1:19" ht="12.75">
      <c r="A213" s="344">
        <v>142161208</v>
      </c>
      <c r="B213" s="344"/>
      <c r="C213" s="37">
        <v>5277</v>
      </c>
      <c r="D213" s="415"/>
      <c r="E213" s="38" t="s">
        <v>1884</v>
      </c>
      <c r="F213" s="39" t="s">
        <v>1885</v>
      </c>
      <c r="G213" s="39"/>
      <c r="H213" s="195"/>
      <c r="I213" s="42">
        <v>310</v>
      </c>
      <c r="J213" s="42">
        <f t="shared" si="12"/>
        <v>375.09999999999997</v>
      </c>
      <c r="K213" s="43"/>
      <c r="L213" s="44">
        <v>42</v>
      </c>
      <c r="O213" s="50"/>
      <c r="P213" s="36"/>
      <c r="R213" s="36"/>
      <c r="S213" s="36"/>
    </row>
    <row r="214" spans="1:19" ht="12.75">
      <c r="A214" s="347">
        <v>142161160</v>
      </c>
      <c r="B214" s="347"/>
      <c r="C214" s="348">
        <v>3579</v>
      </c>
      <c r="D214" s="348"/>
      <c r="E214" s="349" t="s">
        <v>1886</v>
      </c>
      <c r="F214" s="350" t="s">
        <v>1887</v>
      </c>
      <c r="G214" s="350"/>
      <c r="H214" s="195"/>
      <c r="I214" s="42">
        <v>330</v>
      </c>
      <c r="J214" s="42">
        <f t="shared" si="12"/>
        <v>399.3</v>
      </c>
      <c r="K214" s="43"/>
      <c r="L214" s="44">
        <v>42</v>
      </c>
      <c r="O214" s="50"/>
      <c r="P214" s="36"/>
      <c r="R214" s="36"/>
      <c r="S214" s="36"/>
    </row>
    <row r="215" spans="1:19" ht="12.75">
      <c r="A215" s="364">
        <v>142161235</v>
      </c>
      <c r="B215" s="364"/>
      <c r="C215" s="212">
        <v>3876</v>
      </c>
      <c r="D215" s="212"/>
      <c r="E215" s="38" t="s">
        <v>1385</v>
      </c>
      <c r="F215" s="59" t="s">
        <v>1386</v>
      </c>
      <c r="G215" s="59"/>
      <c r="H215" s="195"/>
      <c r="I215" s="42">
        <v>156</v>
      </c>
      <c r="J215" s="42">
        <f t="shared" si="12"/>
        <v>188.76</v>
      </c>
      <c r="K215" s="43"/>
      <c r="L215" s="44">
        <v>42</v>
      </c>
      <c r="O215" s="50"/>
      <c r="P215" s="36"/>
      <c r="R215" s="36"/>
      <c r="S215" s="36"/>
    </row>
    <row r="216" spans="1:19" ht="12.75">
      <c r="A216" s="344">
        <v>142161240</v>
      </c>
      <c r="B216" s="344"/>
      <c r="C216" s="37">
        <v>3838</v>
      </c>
      <c r="D216" s="37"/>
      <c r="E216" s="38" t="s">
        <v>1387</v>
      </c>
      <c r="F216" s="59" t="s">
        <v>1388</v>
      </c>
      <c r="G216" s="59"/>
      <c r="H216" s="195"/>
      <c r="I216" s="42">
        <v>156</v>
      </c>
      <c r="J216" s="42">
        <f t="shared" si="12"/>
        <v>188.76</v>
      </c>
      <c r="K216" s="43"/>
      <c r="L216" s="44">
        <v>42</v>
      </c>
      <c r="O216" s="50"/>
      <c r="P216" s="36"/>
      <c r="R216" s="36"/>
      <c r="S216" s="36"/>
    </row>
    <row r="217" spans="1:19" ht="12.75">
      <c r="A217" s="344">
        <v>142161245</v>
      </c>
      <c r="B217" s="344"/>
      <c r="C217" s="37">
        <v>4227</v>
      </c>
      <c r="D217" s="37"/>
      <c r="E217" s="38" t="s">
        <v>1389</v>
      </c>
      <c r="F217" s="59" t="s">
        <v>1390</v>
      </c>
      <c r="G217" s="59"/>
      <c r="H217" s="195"/>
      <c r="I217" s="42">
        <v>175</v>
      </c>
      <c r="J217" s="42">
        <f t="shared" si="12"/>
        <v>211.75</v>
      </c>
      <c r="K217" s="43"/>
      <c r="L217" s="44">
        <v>42</v>
      </c>
      <c r="O217" s="50"/>
      <c r="P217" s="36"/>
      <c r="R217" s="36"/>
      <c r="S217" s="36"/>
    </row>
    <row r="218" spans="1:19" ht="12.75">
      <c r="A218" s="344">
        <v>142161250</v>
      </c>
      <c r="B218" s="344"/>
      <c r="C218" s="37">
        <v>4228</v>
      </c>
      <c r="D218" s="37"/>
      <c r="E218" s="38" t="s">
        <v>1391</v>
      </c>
      <c r="F218" s="59" t="s">
        <v>1392</v>
      </c>
      <c r="G218" s="59"/>
      <c r="H218" s="195"/>
      <c r="I218" s="42">
        <v>175</v>
      </c>
      <c r="J218" s="42">
        <f t="shared" si="12"/>
        <v>211.75</v>
      </c>
      <c r="K218" s="43"/>
      <c r="L218" s="44">
        <v>42</v>
      </c>
      <c r="O218" s="50"/>
      <c r="P218" s="36"/>
      <c r="R218" s="36"/>
      <c r="S218" s="36"/>
    </row>
    <row r="219" spans="1:19" ht="12.75">
      <c r="A219" s="344">
        <v>142161248</v>
      </c>
      <c r="B219" s="344"/>
      <c r="C219" s="37">
        <v>5301</v>
      </c>
      <c r="D219" s="37"/>
      <c r="E219" s="38" t="s">
        <v>1393</v>
      </c>
      <c r="F219" s="59" t="s">
        <v>1394</v>
      </c>
      <c r="G219" s="59"/>
      <c r="H219" s="195"/>
      <c r="I219" s="42">
        <v>197</v>
      </c>
      <c r="J219" s="42">
        <f t="shared" si="12"/>
        <v>238.37</v>
      </c>
      <c r="K219" s="43"/>
      <c r="L219" s="44">
        <v>42</v>
      </c>
      <c r="O219" s="50"/>
      <c r="P219" s="36"/>
      <c r="R219" s="36"/>
      <c r="S219" s="36"/>
    </row>
    <row r="220" spans="1:19" ht="12.75">
      <c r="A220" s="344">
        <v>142161248</v>
      </c>
      <c r="B220" s="344"/>
      <c r="C220" s="37">
        <v>5302</v>
      </c>
      <c r="D220" s="37"/>
      <c r="E220" s="38" t="s">
        <v>1395</v>
      </c>
      <c r="F220" s="59" t="s">
        <v>1396</v>
      </c>
      <c r="G220" s="59"/>
      <c r="H220" s="195"/>
      <c r="I220" s="42">
        <v>197</v>
      </c>
      <c r="J220" s="42">
        <f t="shared" si="12"/>
        <v>238.37</v>
      </c>
      <c r="K220" s="43"/>
      <c r="L220" s="44">
        <v>42</v>
      </c>
      <c r="O220" s="50"/>
      <c r="P220" s="36"/>
      <c r="R220" s="36"/>
      <c r="S220" s="36"/>
    </row>
    <row r="221" spans="1:19" ht="12.75">
      <c r="A221" s="344">
        <v>142179166</v>
      </c>
      <c r="B221" s="344"/>
      <c r="C221" s="37">
        <v>4235</v>
      </c>
      <c r="D221" s="37"/>
      <c r="E221" s="38" t="s">
        <v>1888</v>
      </c>
      <c r="F221" s="59" t="s">
        <v>1889</v>
      </c>
      <c r="G221" s="59"/>
      <c r="H221" s="195"/>
      <c r="I221" s="42">
        <v>73</v>
      </c>
      <c r="J221" s="42">
        <f t="shared" si="12"/>
        <v>88.33</v>
      </c>
      <c r="K221" s="43"/>
      <c r="L221" s="44">
        <v>42</v>
      </c>
      <c r="O221" s="50"/>
      <c r="P221" s="36"/>
      <c r="R221" s="36"/>
      <c r="S221" s="36"/>
    </row>
    <row r="222" spans="1:19" ht="12.75">
      <c r="A222" s="344">
        <v>142179180</v>
      </c>
      <c r="B222" s="344"/>
      <c r="C222" s="37">
        <v>4236</v>
      </c>
      <c r="D222" s="37"/>
      <c r="E222" s="38" t="s">
        <v>1890</v>
      </c>
      <c r="F222" s="59" t="s">
        <v>1891</v>
      </c>
      <c r="G222" s="59"/>
      <c r="H222" s="195"/>
      <c r="I222" s="42">
        <v>73</v>
      </c>
      <c r="J222" s="42">
        <f t="shared" si="12"/>
        <v>88.33</v>
      </c>
      <c r="K222" s="43"/>
      <c r="L222" s="44">
        <v>42</v>
      </c>
      <c r="O222" s="50"/>
      <c r="P222" s="36"/>
      <c r="R222" s="36"/>
      <c r="S222" s="36"/>
    </row>
    <row r="223" spans="1:19" ht="12.75">
      <c r="A223" s="344">
        <v>142179164</v>
      </c>
      <c r="B223" s="344"/>
      <c r="C223" s="37">
        <v>4233</v>
      </c>
      <c r="D223" s="37"/>
      <c r="E223" s="38" t="s">
        <v>1892</v>
      </c>
      <c r="F223" s="59" t="s">
        <v>1893</v>
      </c>
      <c r="G223" s="59"/>
      <c r="H223" s="195"/>
      <c r="I223" s="42">
        <v>78</v>
      </c>
      <c r="J223" s="42">
        <f t="shared" si="12"/>
        <v>94.38</v>
      </c>
      <c r="K223" s="43"/>
      <c r="L223" s="44">
        <v>42</v>
      </c>
      <c r="O223" s="50"/>
      <c r="P223" s="36"/>
      <c r="R223" s="36"/>
      <c r="S223" s="36"/>
    </row>
    <row r="224" spans="1:19" ht="12.75">
      <c r="A224" s="344">
        <v>142179165</v>
      </c>
      <c r="B224" s="344"/>
      <c r="C224" s="37">
        <v>4234</v>
      </c>
      <c r="D224" s="37"/>
      <c r="E224" s="38" t="s">
        <v>1894</v>
      </c>
      <c r="F224" s="59" t="s">
        <v>1895</v>
      </c>
      <c r="G224" s="59"/>
      <c r="H224" s="195"/>
      <c r="I224" s="42">
        <v>78</v>
      </c>
      <c r="J224" s="42">
        <f t="shared" si="12"/>
        <v>94.38</v>
      </c>
      <c r="K224" s="43"/>
      <c r="L224" s="44">
        <v>42</v>
      </c>
      <c r="O224" s="50"/>
      <c r="P224" s="36"/>
      <c r="R224" s="36"/>
      <c r="S224" s="36"/>
    </row>
    <row r="225" spans="1:19" ht="12.75">
      <c r="A225" s="103"/>
      <c r="B225" s="104"/>
      <c r="C225" s="104"/>
      <c r="D225" s="104"/>
      <c r="E225" s="105" t="s">
        <v>1638</v>
      </c>
      <c r="F225" s="106"/>
      <c r="G225" s="107"/>
      <c r="H225" s="382"/>
      <c r="I225" s="109"/>
      <c r="J225" s="110"/>
      <c r="K225" s="111"/>
      <c r="L225" s="112"/>
      <c r="O225" s="50"/>
      <c r="P225" s="113"/>
      <c r="R225" s="36"/>
      <c r="S225" s="36"/>
    </row>
    <row r="226" spans="1:19" ht="12.75">
      <c r="A226" s="344">
        <v>142161031</v>
      </c>
      <c r="B226" s="344"/>
      <c r="C226" s="37">
        <v>88888</v>
      </c>
      <c r="D226" s="37"/>
      <c r="E226" s="38" t="s">
        <v>1896</v>
      </c>
      <c r="F226" s="59" t="s">
        <v>1897</v>
      </c>
      <c r="G226" s="59"/>
      <c r="H226" s="195"/>
      <c r="I226" s="42">
        <v>399</v>
      </c>
      <c r="J226" s="42">
        <f aca="true" t="shared" si="13" ref="J226:J231">+I226*1.21</f>
        <v>482.78999999999996</v>
      </c>
      <c r="K226" s="43"/>
      <c r="L226" s="44">
        <v>42</v>
      </c>
      <c r="O226" s="50"/>
      <c r="P226" s="36"/>
      <c r="R226" s="36"/>
      <c r="S226" s="36"/>
    </row>
    <row r="227" spans="1:19" ht="12.75">
      <c r="A227" s="344">
        <v>142161032</v>
      </c>
      <c r="B227" s="344"/>
      <c r="C227" s="37">
        <v>88888</v>
      </c>
      <c r="D227" s="37"/>
      <c r="E227" s="38" t="s">
        <v>1898</v>
      </c>
      <c r="F227" s="59" t="s">
        <v>1899</v>
      </c>
      <c r="G227" s="59"/>
      <c r="H227" s="195"/>
      <c r="I227" s="42">
        <v>399</v>
      </c>
      <c r="J227" s="42">
        <f t="shared" si="13"/>
        <v>482.78999999999996</v>
      </c>
      <c r="K227" s="43"/>
      <c r="L227" s="44">
        <v>42</v>
      </c>
      <c r="O227" s="50"/>
      <c r="P227" s="36"/>
      <c r="R227" s="36"/>
      <c r="S227" s="36"/>
    </row>
    <row r="228" spans="1:19" ht="12.75">
      <c r="A228" s="344">
        <v>144187000</v>
      </c>
      <c r="B228" s="344"/>
      <c r="C228" s="37">
        <v>88888</v>
      </c>
      <c r="D228" s="37"/>
      <c r="E228" s="38" t="s">
        <v>1900</v>
      </c>
      <c r="F228" s="59" t="s">
        <v>1901</v>
      </c>
      <c r="G228" s="59"/>
      <c r="H228" s="195"/>
      <c r="I228" s="42">
        <v>495</v>
      </c>
      <c r="J228" s="42">
        <f t="shared" si="13"/>
        <v>598.9499999999999</v>
      </c>
      <c r="K228" s="43"/>
      <c r="L228" s="44">
        <v>44</v>
      </c>
      <c r="O228" s="50"/>
      <c r="P228" s="36"/>
      <c r="R228" s="36"/>
      <c r="S228" s="36"/>
    </row>
    <row r="229" spans="1:19" ht="12.75">
      <c r="A229" s="344">
        <v>144187001</v>
      </c>
      <c r="B229" s="344"/>
      <c r="C229" s="37">
        <v>88888</v>
      </c>
      <c r="D229" s="37"/>
      <c r="E229" s="38" t="s">
        <v>1902</v>
      </c>
      <c r="F229" s="59" t="s">
        <v>1903</v>
      </c>
      <c r="G229" s="59"/>
      <c r="H229" s="195"/>
      <c r="I229" s="42">
        <v>495</v>
      </c>
      <c r="J229" s="42">
        <f t="shared" si="13"/>
        <v>598.9499999999999</v>
      </c>
      <c r="K229" s="43"/>
      <c r="L229" s="44">
        <v>44</v>
      </c>
      <c r="O229" s="50"/>
      <c r="P229" s="36"/>
      <c r="R229" s="36"/>
      <c r="S229" s="36"/>
    </row>
    <row r="230" spans="1:19" ht="12.75">
      <c r="A230" s="344">
        <v>144187002</v>
      </c>
      <c r="B230" s="344"/>
      <c r="C230" s="37">
        <v>88888</v>
      </c>
      <c r="D230" s="37"/>
      <c r="E230" s="38" t="s">
        <v>1904</v>
      </c>
      <c r="F230" s="59" t="s">
        <v>1905</v>
      </c>
      <c r="G230" s="59"/>
      <c r="H230" s="195"/>
      <c r="I230" s="42">
        <v>495</v>
      </c>
      <c r="J230" s="42">
        <f t="shared" si="13"/>
        <v>598.9499999999999</v>
      </c>
      <c r="K230" s="43"/>
      <c r="L230" s="44">
        <v>44</v>
      </c>
      <c r="O230" s="50"/>
      <c r="P230" s="36"/>
      <c r="R230" s="36"/>
      <c r="S230" s="36"/>
    </row>
    <row r="231" spans="1:19" ht="12.75">
      <c r="A231" s="344">
        <v>144187003</v>
      </c>
      <c r="B231" s="344"/>
      <c r="C231" s="37">
        <v>88888</v>
      </c>
      <c r="D231" s="37"/>
      <c r="E231" s="38" t="s">
        <v>1906</v>
      </c>
      <c r="F231" s="59" t="s">
        <v>1907</v>
      </c>
      <c r="G231" s="59"/>
      <c r="H231" s="195"/>
      <c r="I231" s="42">
        <v>495</v>
      </c>
      <c r="J231" s="42">
        <f t="shared" si="13"/>
        <v>598.9499999999999</v>
      </c>
      <c r="K231" s="43"/>
      <c r="L231" s="44">
        <v>44</v>
      </c>
      <c r="O231" s="50"/>
      <c r="P231" s="36"/>
      <c r="R231" s="36"/>
      <c r="S231" s="36"/>
    </row>
    <row r="232" spans="1:19" ht="12.75">
      <c r="A232" s="103"/>
      <c r="B232" s="104"/>
      <c r="C232" s="104"/>
      <c r="D232" s="104"/>
      <c r="E232" s="105" t="s">
        <v>1048</v>
      </c>
      <c r="F232" s="106"/>
      <c r="G232" s="107"/>
      <c r="H232" s="382"/>
      <c r="I232" s="109"/>
      <c r="J232" s="110"/>
      <c r="K232" s="111"/>
      <c r="L232" s="112"/>
      <c r="O232" s="50"/>
      <c r="P232" s="113"/>
      <c r="R232" s="36"/>
      <c r="S232" s="36"/>
    </row>
    <row r="233" spans="1:19" ht="12.75">
      <c r="A233" s="344">
        <v>142179050</v>
      </c>
      <c r="B233" s="344"/>
      <c r="C233" s="37">
        <v>4225</v>
      </c>
      <c r="D233" s="37"/>
      <c r="E233" s="38" t="s">
        <v>1419</v>
      </c>
      <c r="F233" s="59" t="s">
        <v>1420</v>
      </c>
      <c r="G233" s="59"/>
      <c r="H233" s="195"/>
      <c r="I233" s="42">
        <v>27</v>
      </c>
      <c r="J233" s="42">
        <f aca="true" t="shared" si="14" ref="J233:J241">+I233*1.21</f>
        <v>32.67</v>
      </c>
      <c r="K233" s="43"/>
      <c r="L233" s="44">
        <v>42</v>
      </c>
      <c r="O233" s="50"/>
      <c r="P233" s="36"/>
      <c r="R233" s="36"/>
      <c r="S233" s="36"/>
    </row>
    <row r="234" spans="1:19" ht="12.75">
      <c r="A234" s="344">
        <v>142179040</v>
      </c>
      <c r="B234" s="344"/>
      <c r="C234" s="37">
        <v>4226</v>
      </c>
      <c r="D234" s="37"/>
      <c r="E234" s="38" t="s">
        <v>1417</v>
      </c>
      <c r="F234" s="59" t="s">
        <v>1418</v>
      </c>
      <c r="G234" s="59"/>
      <c r="H234" s="195"/>
      <c r="I234" s="42">
        <v>31</v>
      </c>
      <c r="J234" s="42">
        <f t="shared" si="14"/>
        <v>37.51</v>
      </c>
      <c r="K234" s="43"/>
      <c r="L234" s="44">
        <v>42</v>
      </c>
      <c r="O234" s="50"/>
      <c r="P234" s="36"/>
      <c r="R234" s="36"/>
      <c r="S234" s="36"/>
    </row>
    <row r="235" spans="1:19" ht="12.75">
      <c r="A235" s="344">
        <v>142179045</v>
      </c>
      <c r="B235" s="344"/>
      <c r="C235" s="37">
        <v>1866</v>
      </c>
      <c r="D235" s="37"/>
      <c r="E235" s="38" t="s">
        <v>1424</v>
      </c>
      <c r="F235" s="120" t="s">
        <v>1425</v>
      </c>
      <c r="G235" s="120"/>
      <c r="H235" s="195"/>
      <c r="I235" s="42">
        <v>35</v>
      </c>
      <c r="J235" s="42">
        <f t="shared" si="14"/>
        <v>42.35</v>
      </c>
      <c r="K235" s="43"/>
      <c r="L235" s="44">
        <v>42</v>
      </c>
      <c r="O235" s="50"/>
      <c r="P235" s="36"/>
      <c r="R235" s="36"/>
      <c r="S235" s="36"/>
    </row>
    <row r="236" spans="1:19" ht="12.75">
      <c r="A236" s="344">
        <v>142179150</v>
      </c>
      <c r="B236" s="344"/>
      <c r="C236" s="37">
        <v>4398</v>
      </c>
      <c r="D236" s="37"/>
      <c r="E236" s="38" t="s">
        <v>1426</v>
      </c>
      <c r="F236" s="59" t="s">
        <v>1427</v>
      </c>
      <c r="G236" s="59"/>
      <c r="H236" s="195"/>
      <c r="I236" s="42">
        <v>55</v>
      </c>
      <c r="J236" s="42">
        <f t="shared" si="14"/>
        <v>66.55</v>
      </c>
      <c r="K236" s="43"/>
      <c r="L236" s="44">
        <v>42</v>
      </c>
      <c r="O236" s="50"/>
      <c r="P236" s="36"/>
      <c r="R236" s="36"/>
      <c r="S236" s="36"/>
    </row>
    <row r="237" spans="1:19" s="129" customFormat="1" ht="12.75">
      <c r="A237" s="344">
        <v>142179155</v>
      </c>
      <c r="B237" s="344"/>
      <c r="C237" s="37">
        <v>4349</v>
      </c>
      <c r="D237" s="37"/>
      <c r="E237" s="38" t="s">
        <v>1428</v>
      </c>
      <c r="F237" s="59" t="s">
        <v>1427</v>
      </c>
      <c r="G237" s="59"/>
      <c r="H237" s="195"/>
      <c r="I237" s="42">
        <v>55</v>
      </c>
      <c r="J237" s="42">
        <f t="shared" si="14"/>
        <v>66.55</v>
      </c>
      <c r="K237" s="43"/>
      <c r="L237" s="44">
        <v>42</v>
      </c>
      <c r="N237" s="5"/>
      <c r="O237" s="50"/>
      <c r="P237" s="36"/>
      <c r="Q237" s="5"/>
      <c r="R237" s="36"/>
      <c r="S237" s="36"/>
    </row>
    <row r="238" spans="1:19" s="32" customFormat="1" ht="12.75">
      <c r="A238" s="344"/>
      <c r="B238" s="344"/>
      <c r="C238" s="37">
        <v>511712</v>
      </c>
      <c r="D238" s="37"/>
      <c r="E238" s="38" t="s">
        <v>1429</v>
      </c>
      <c r="F238" s="59" t="s">
        <v>1430</v>
      </c>
      <c r="G238" s="59"/>
      <c r="H238" s="195"/>
      <c r="I238" s="42">
        <v>207</v>
      </c>
      <c r="J238" s="42">
        <f t="shared" si="14"/>
        <v>250.47</v>
      </c>
      <c r="K238" s="43"/>
      <c r="L238" s="44">
        <v>44</v>
      </c>
      <c r="N238" s="45"/>
      <c r="O238" s="50"/>
      <c r="P238" s="36"/>
      <c r="Q238" s="45"/>
      <c r="R238" s="36"/>
      <c r="S238" s="36"/>
    </row>
    <row r="239" spans="1:19" s="32" customFormat="1" ht="12.75">
      <c r="A239" s="344"/>
      <c r="B239" s="344"/>
      <c r="C239" s="37">
        <v>511711</v>
      </c>
      <c r="D239" s="37"/>
      <c r="E239" s="38" t="s">
        <v>1429</v>
      </c>
      <c r="F239" s="59" t="s">
        <v>1431</v>
      </c>
      <c r="G239" s="59"/>
      <c r="H239" s="195"/>
      <c r="I239" s="42">
        <v>207</v>
      </c>
      <c r="J239" s="42">
        <f t="shared" si="14"/>
        <v>250.47</v>
      </c>
      <c r="K239" s="43"/>
      <c r="L239" s="44">
        <v>44</v>
      </c>
      <c r="N239" s="45"/>
      <c r="O239" s="50"/>
      <c r="P239" s="36"/>
      <c r="Q239" s="45"/>
      <c r="R239" s="36"/>
      <c r="S239" s="36"/>
    </row>
    <row r="240" spans="1:19" s="32" customFormat="1" ht="12.75">
      <c r="A240" s="344"/>
      <c r="B240" s="344"/>
      <c r="C240" s="37">
        <v>511714</v>
      </c>
      <c r="D240" s="37"/>
      <c r="E240" s="38" t="s">
        <v>1432</v>
      </c>
      <c r="F240" s="59" t="s">
        <v>1433</v>
      </c>
      <c r="G240" s="59"/>
      <c r="H240" s="195"/>
      <c r="I240" s="42">
        <v>207</v>
      </c>
      <c r="J240" s="42">
        <f t="shared" si="14"/>
        <v>250.47</v>
      </c>
      <c r="K240" s="43"/>
      <c r="L240" s="44">
        <v>44</v>
      </c>
      <c r="N240" s="45"/>
      <c r="O240" s="50"/>
      <c r="P240" s="36"/>
      <c r="Q240" s="45"/>
      <c r="R240" s="36"/>
      <c r="S240" s="36"/>
    </row>
    <row r="241" spans="1:19" s="32" customFormat="1" ht="12.75">
      <c r="A241" s="351"/>
      <c r="B241" s="351"/>
      <c r="C241" s="352">
        <v>511713</v>
      </c>
      <c r="D241" s="352"/>
      <c r="E241" s="353" t="s">
        <v>1432</v>
      </c>
      <c r="F241" s="138" t="s">
        <v>1434</v>
      </c>
      <c r="G241" s="138"/>
      <c r="H241" s="195"/>
      <c r="I241" s="42">
        <v>207</v>
      </c>
      <c r="J241" s="42">
        <f t="shared" si="14"/>
        <v>250.47</v>
      </c>
      <c r="K241" s="43"/>
      <c r="L241" s="44">
        <v>44</v>
      </c>
      <c r="N241" s="45"/>
      <c r="O241" s="50"/>
      <c r="P241" s="36"/>
      <c r="Q241" s="45"/>
      <c r="R241" s="36"/>
      <c r="S241" s="36"/>
    </row>
    <row r="242" spans="1:19" ht="12.75">
      <c r="A242" s="103"/>
      <c r="B242" s="104"/>
      <c r="C242" s="104"/>
      <c r="D242" s="104"/>
      <c r="E242" s="105" t="s">
        <v>1657</v>
      </c>
      <c r="F242" s="106"/>
      <c r="G242" s="107"/>
      <c r="H242" s="382"/>
      <c r="I242" s="109"/>
      <c r="J242" s="110"/>
      <c r="K242" s="111"/>
      <c r="L242" s="112"/>
      <c r="O242" s="50"/>
      <c r="P242" s="113"/>
      <c r="R242" s="36"/>
      <c r="S242" s="36"/>
    </row>
    <row r="243" spans="1:19" ht="12.75">
      <c r="A243" s="344">
        <v>121079200</v>
      </c>
      <c r="B243" s="344"/>
      <c r="C243" s="37">
        <v>4645</v>
      </c>
      <c r="D243" s="37"/>
      <c r="E243" s="38" t="s">
        <v>1658</v>
      </c>
      <c r="F243" s="39" t="s">
        <v>1659</v>
      </c>
      <c r="G243" s="39"/>
      <c r="H243" s="195"/>
      <c r="I243" s="42">
        <v>97</v>
      </c>
      <c r="J243" s="42">
        <f aca="true" t="shared" si="15" ref="J243:J267">+I243*1.21</f>
        <v>117.36999999999999</v>
      </c>
      <c r="K243" s="43"/>
      <c r="L243" s="44">
        <v>21</v>
      </c>
      <c r="O243" s="50"/>
      <c r="P243" s="36"/>
      <c r="R243" s="36"/>
      <c r="S243" s="36"/>
    </row>
    <row r="244" spans="1:19" ht="12.75">
      <c r="A244" s="344">
        <v>123099030</v>
      </c>
      <c r="B244" s="344"/>
      <c r="C244" s="37">
        <v>3658</v>
      </c>
      <c r="D244" s="37"/>
      <c r="E244" s="38" t="s">
        <v>1660</v>
      </c>
      <c r="F244" s="59" t="s">
        <v>1661</v>
      </c>
      <c r="G244" s="59"/>
      <c r="H244" s="195"/>
      <c r="I244" s="42">
        <v>215</v>
      </c>
      <c r="J244" s="42">
        <f t="shared" si="15"/>
        <v>260.15</v>
      </c>
      <c r="K244" s="43"/>
      <c r="L244" s="44">
        <v>23</v>
      </c>
      <c r="O244" s="50"/>
      <c r="P244" s="36"/>
      <c r="R244" s="36"/>
      <c r="S244" s="36"/>
    </row>
    <row r="245" spans="1:19" ht="12.75">
      <c r="A245" s="403">
        <v>123099059</v>
      </c>
      <c r="B245" s="403"/>
      <c r="C245" s="116">
        <v>4156</v>
      </c>
      <c r="D245" s="116"/>
      <c r="E245" s="117" t="s">
        <v>1662</v>
      </c>
      <c r="F245" s="118" t="s">
        <v>1663</v>
      </c>
      <c r="G245" s="118"/>
      <c r="H245" s="195"/>
      <c r="I245" s="42">
        <v>606</v>
      </c>
      <c r="J245" s="42">
        <f t="shared" si="15"/>
        <v>733.26</v>
      </c>
      <c r="K245" s="43"/>
      <c r="L245" s="44">
        <v>23</v>
      </c>
      <c r="O245" s="50"/>
      <c r="P245" s="36"/>
      <c r="R245" s="36"/>
      <c r="S245" s="36"/>
    </row>
    <row r="246" spans="1:19" ht="12.75">
      <c r="A246" s="403"/>
      <c r="B246" s="403"/>
      <c r="C246" s="116"/>
      <c r="D246" s="116"/>
      <c r="E246" s="117" t="s">
        <v>1664</v>
      </c>
      <c r="F246" s="101" t="s">
        <v>1665</v>
      </c>
      <c r="G246" s="118"/>
      <c r="H246" s="195"/>
      <c r="I246" s="42">
        <v>895</v>
      </c>
      <c r="J246" s="42">
        <f t="shared" si="15"/>
        <v>1082.95</v>
      </c>
      <c r="K246" s="43"/>
      <c r="L246" s="44">
        <v>25</v>
      </c>
      <c r="O246" s="50"/>
      <c r="P246" s="36"/>
      <c r="R246" s="36"/>
      <c r="S246" s="36"/>
    </row>
    <row r="247" spans="1:19" ht="12.75">
      <c r="A247" s="344">
        <v>125129070</v>
      </c>
      <c r="B247" s="344"/>
      <c r="C247" s="37">
        <v>2243</v>
      </c>
      <c r="D247" s="37"/>
      <c r="E247" s="38" t="s">
        <v>1666</v>
      </c>
      <c r="F247" s="120" t="s">
        <v>1667</v>
      </c>
      <c r="G247" s="120"/>
      <c r="H247" s="195"/>
      <c r="I247" s="42">
        <v>740</v>
      </c>
      <c r="J247" s="42">
        <f t="shared" si="15"/>
        <v>895.4</v>
      </c>
      <c r="K247" s="43"/>
      <c r="L247" s="44">
        <v>25</v>
      </c>
      <c r="O247" s="50"/>
      <c r="P247" s="36"/>
      <c r="R247" s="36"/>
      <c r="S247" s="36"/>
    </row>
    <row r="248" spans="1:19" ht="12.75">
      <c r="A248" s="344">
        <v>125129055</v>
      </c>
      <c r="B248" s="344"/>
      <c r="C248" s="37">
        <v>2332</v>
      </c>
      <c r="D248" s="37"/>
      <c r="E248" s="38" t="s">
        <v>1668</v>
      </c>
      <c r="F248" s="59" t="s">
        <v>1669</v>
      </c>
      <c r="G248" s="59"/>
      <c r="H248" s="195"/>
      <c r="I248" s="42">
        <v>404</v>
      </c>
      <c r="J248" s="42">
        <f t="shared" si="15"/>
        <v>488.84</v>
      </c>
      <c r="K248" s="43"/>
      <c r="L248" s="44">
        <v>25</v>
      </c>
      <c r="O248" s="50"/>
      <c r="P248" s="36"/>
      <c r="R248" s="36"/>
      <c r="S248" s="36"/>
    </row>
    <row r="249" spans="1:19" ht="12.75">
      <c r="A249" s="344">
        <v>788370075</v>
      </c>
      <c r="B249" s="344"/>
      <c r="C249" s="37">
        <v>88888</v>
      </c>
      <c r="D249" s="37"/>
      <c r="E249" s="38" t="s">
        <v>1670</v>
      </c>
      <c r="F249" s="120" t="s">
        <v>1671</v>
      </c>
      <c r="G249" s="120"/>
      <c r="H249" s="195"/>
      <c r="I249" s="42">
        <v>23</v>
      </c>
      <c r="J249" s="42">
        <f t="shared" si="15"/>
        <v>27.83</v>
      </c>
      <c r="K249" s="43"/>
      <c r="L249" s="44">
        <v>88</v>
      </c>
      <c r="O249" s="50"/>
      <c r="P249" s="36"/>
      <c r="R249" s="36"/>
      <c r="S249" s="36"/>
    </row>
    <row r="250" spans="1:19" ht="12.75">
      <c r="A250" s="344">
        <v>788370076</v>
      </c>
      <c r="B250" s="344"/>
      <c r="C250" s="37">
        <v>88888</v>
      </c>
      <c r="D250" s="37"/>
      <c r="E250" s="38" t="s">
        <v>1672</v>
      </c>
      <c r="F250" s="120" t="s">
        <v>1673</v>
      </c>
      <c r="G250" s="120"/>
      <c r="H250" s="195"/>
      <c r="I250" s="42">
        <v>40.5</v>
      </c>
      <c r="J250" s="42">
        <f t="shared" si="15"/>
        <v>49.004999999999995</v>
      </c>
      <c r="K250" s="43"/>
      <c r="L250" s="44">
        <v>88</v>
      </c>
      <c r="O250" s="50"/>
      <c r="P250" s="36"/>
      <c r="R250" s="36"/>
      <c r="S250" s="36"/>
    </row>
    <row r="251" spans="1:19" ht="12.75">
      <c r="A251" s="344">
        <v>788370080</v>
      </c>
      <c r="B251" s="344"/>
      <c r="C251" s="37">
        <v>88888</v>
      </c>
      <c r="D251" s="37"/>
      <c r="E251" s="38" t="s">
        <v>1674</v>
      </c>
      <c r="F251" s="120" t="s">
        <v>1675</v>
      </c>
      <c r="G251" s="120"/>
      <c r="H251" s="195"/>
      <c r="I251" s="42">
        <v>43.5</v>
      </c>
      <c r="J251" s="42">
        <f t="shared" si="15"/>
        <v>52.635</v>
      </c>
      <c r="K251" s="43"/>
      <c r="L251" s="44">
        <v>88</v>
      </c>
      <c r="O251" s="50"/>
      <c r="P251" s="36"/>
      <c r="R251" s="36"/>
      <c r="S251" s="36"/>
    </row>
    <row r="252" spans="1:19" ht="12.75">
      <c r="A252" s="344">
        <v>788370085</v>
      </c>
      <c r="B252" s="344"/>
      <c r="C252" s="37">
        <v>88888</v>
      </c>
      <c r="D252" s="37"/>
      <c r="E252" s="38" t="s">
        <v>1676</v>
      </c>
      <c r="F252" s="120" t="s">
        <v>1677</v>
      </c>
      <c r="G252" s="120"/>
      <c r="H252" s="195"/>
      <c r="I252" s="42">
        <v>45</v>
      </c>
      <c r="J252" s="42">
        <f t="shared" si="15"/>
        <v>54.449999999999996</v>
      </c>
      <c r="K252" s="43"/>
      <c r="L252" s="44">
        <v>88</v>
      </c>
      <c r="O252" s="50"/>
      <c r="P252" s="36"/>
      <c r="R252" s="36"/>
      <c r="S252" s="36"/>
    </row>
    <row r="253" spans="1:19" ht="12.75">
      <c r="A253" s="344">
        <v>153233000</v>
      </c>
      <c r="B253" s="344"/>
      <c r="C253" s="37">
        <v>2368</v>
      </c>
      <c r="D253" s="37"/>
      <c r="E253" s="38" t="s">
        <v>1678</v>
      </c>
      <c r="F253" s="120" t="s">
        <v>1679</v>
      </c>
      <c r="G253" s="120"/>
      <c r="H253" s="195"/>
      <c r="I253" s="42">
        <v>16</v>
      </c>
      <c r="J253" s="42">
        <f t="shared" si="15"/>
        <v>19.36</v>
      </c>
      <c r="K253" s="43"/>
      <c r="L253" s="44">
        <v>53</v>
      </c>
      <c r="O253" s="50"/>
      <c r="P253" s="36"/>
      <c r="R253" s="36"/>
      <c r="S253" s="36"/>
    </row>
    <row r="254" spans="1:19" ht="12.75">
      <c r="A254" s="344">
        <v>788389003</v>
      </c>
      <c r="B254" s="344"/>
      <c r="C254" s="37">
        <v>88888</v>
      </c>
      <c r="D254" s="37"/>
      <c r="E254" s="38" t="s">
        <v>1680</v>
      </c>
      <c r="F254" s="120" t="s">
        <v>1681</v>
      </c>
      <c r="G254" s="120"/>
      <c r="H254" s="195"/>
      <c r="I254" s="42">
        <v>47.5</v>
      </c>
      <c r="J254" s="42">
        <f t="shared" si="15"/>
        <v>57.475</v>
      </c>
      <c r="K254" s="43"/>
      <c r="L254" s="44">
        <v>88</v>
      </c>
      <c r="O254" s="50"/>
      <c r="P254" s="36"/>
      <c r="R254" s="36"/>
      <c r="S254" s="36"/>
    </row>
    <row r="255" spans="1:19" ht="12.75">
      <c r="A255" s="344">
        <v>788389004</v>
      </c>
      <c r="B255" s="344"/>
      <c r="C255" s="37">
        <v>88888</v>
      </c>
      <c r="D255" s="37"/>
      <c r="E255" s="38" t="s">
        <v>1682</v>
      </c>
      <c r="F255" s="120" t="s">
        <v>1683</v>
      </c>
      <c r="G255" s="120"/>
      <c r="H255" s="195"/>
      <c r="I255" s="42">
        <v>63.5</v>
      </c>
      <c r="J255" s="42">
        <f t="shared" si="15"/>
        <v>76.835</v>
      </c>
      <c r="K255" s="43"/>
      <c r="L255" s="44">
        <v>88</v>
      </c>
      <c r="O255" s="50"/>
      <c r="P255" s="36"/>
      <c r="R255" s="36"/>
      <c r="S255" s="36"/>
    </row>
    <row r="256" spans="1:19" ht="12.75">
      <c r="A256" s="344">
        <v>788389006</v>
      </c>
      <c r="B256" s="344"/>
      <c r="C256" s="37">
        <v>88888</v>
      </c>
      <c r="D256" s="37"/>
      <c r="E256" s="38" t="s">
        <v>1684</v>
      </c>
      <c r="F256" s="120" t="s">
        <v>1685</v>
      </c>
      <c r="G256" s="120"/>
      <c r="H256" s="195"/>
      <c r="I256" s="42">
        <v>74.5</v>
      </c>
      <c r="J256" s="42">
        <f t="shared" si="15"/>
        <v>90.145</v>
      </c>
      <c r="K256" s="43"/>
      <c r="L256" s="44">
        <v>88</v>
      </c>
      <c r="O256" s="50"/>
      <c r="P256" s="36"/>
      <c r="R256" s="36"/>
      <c r="S256" s="36"/>
    </row>
    <row r="257" spans="1:19" ht="12.75">
      <c r="A257" s="344">
        <v>788389007</v>
      </c>
      <c r="B257" s="344"/>
      <c r="C257" s="37">
        <v>88888</v>
      </c>
      <c r="D257" s="37"/>
      <c r="E257" s="38" t="s">
        <v>1686</v>
      </c>
      <c r="F257" s="120" t="s">
        <v>1687</v>
      </c>
      <c r="G257" s="120"/>
      <c r="H257" s="195"/>
      <c r="I257" s="42">
        <v>88.5</v>
      </c>
      <c r="J257" s="42">
        <f t="shared" si="15"/>
        <v>107.085</v>
      </c>
      <c r="K257" s="43"/>
      <c r="L257" s="44">
        <v>88</v>
      </c>
      <c r="O257" s="50"/>
      <c r="P257" s="36"/>
      <c r="R257" s="36"/>
      <c r="S257" s="36"/>
    </row>
    <row r="258" spans="1:19" ht="12.75">
      <c r="A258" s="344">
        <v>788389008</v>
      </c>
      <c r="B258" s="344"/>
      <c r="C258" s="37">
        <v>88888</v>
      </c>
      <c r="D258" s="37"/>
      <c r="E258" s="38" t="s">
        <v>1688</v>
      </c>
      <c r="F258" s="120" t="s">
        <v>1689</v>
      </c>
      <c r="G258" s="120"/>
      <c r="H258" s="195"/>
      <c r="I258" s="42">
        <v>101</v>
      </c>
      <c r="J258" s="42">
        <f t="shared" si="15"/>
        <v>122.21</v>
      </c>
      <c r="K258" s="43"/>
      <c r="L258" s="44">
        <v>88</v>
      </c>
      <c r="O258" s="50"/>
      <c r="P258" s="36"/>
      <c r="R258" s="36"/>
      <c r="S258" s="36"/>
    </row>
    <row r="259" spans="1:19" ht="12.75">
      <c r="A259" s="344">
        <v>788389009</v>
      </c>
      <c r="B259" s="344"/>
      <c r="C259" s="37">
        <v>88888</v>
      </c>
      <c r="D259" s="37"/>
      <c r="E259" s="38" t="s">
        <v>1690</v>
      </c>
      <c r="F259" s="120" t="s">
        <v>1691</v>
      </c>
      <c r="G259" s="120"/>
      <c r="H259" s="195"/>
      <c r="I259" s="42">
        <v>158</v>
      </c>
      <c r="J259" s="42">
        <f t="shared" si="15"/>
        <v>191.18</v>
      </c>
      <c r="K259" s="43"/>
      <c r="L259" s="44">
        <v>88</v>
      </c>
      <c r="O259" s="50"/>
      <c r="P259" s="36"/>
      <c r="R259" s="36"/>
      <c r="S259" s="36"/>
    </row>
    <row r="260" spans="1:19" ht="12.75">
      <c r="A260" s="344">
        <v>123099005</v>
      </c>
      <c r="B260" s="344"/>
      <c r="C260" s="37">
        <v>3422</v>
      </c>
      <c r="D260" s="37"/>
      <c r="E260" s="38" t="s">
        <v>1692</v>
      </c>
      <c r="F260" s="59" t="s">
        <v>1693</v>
      </c>
      <c r="G260" s="59"/>
      <c r="H260" s="195"/>
      <c r="I260" s="42">
        <v>249</v>
      </c>
      <c r="J260" s="42">
        <f t="shared" si="15"/>
        <v>301.28999999999996</v>
      </c>
      <c r="K260" s="43"/>
      <c r="L260" s="44">
        <v>23</v>
      </c>
      <c r="O260" s="50"/>
      <c r="P260" s="36"/>
      <c r="R260" s="36"/>
      <c r="S260" s="36"/>
    </row>
    <row r="261" spans="1:19" ht="12.75">
      <c r="A261" s="344">
        <v>123099010</v>
      </c>
      <c r="B261" s="344"/>
      <c r="C261" s="37">
        <v>3423</v>
      </c>
      <c r="D261" s="37"/>
      <c r="E261" s="38" t="s">
        <v>1694</v>
      </c>
      <c r="F261" s="59" t="s">
        <v>1695</v>
      </c>
      <c r="G261" s="59"/>
      <c r="H261" s="195"/>
      <c r="I261" s="42">
        <v>249</v>
      </c>
      <c r="J261" s="42">
        <f t="shared" si="15"/>
        <v>301.28999999999996</v>
      </c>
      <c r="K261" s="43"/>
      <c r="L261" s="44">
        <v>23</v>
      </c>
      <c r="O261" s="50"/>
      <c r="P261" s="36"/>
      <c r="R261" s="36"/>
      <c r="S261" s="36"/>
    </row>
    <row r="262" spans="1:19" ht="12.75">
      <c r="A262" s="344">
        <v>123099015</v>
      </c>
      <c r="B262" s="344"/>
      <c r="C262" s="37">
        <v>3421</v>
      </c>
      <c r="D262" s="37"/>
      <c r="E262" s="38" t="s">
        <v>1696</v>
      </c>
      <c r="F262" s="59" t="s">
        <v>1697</v>
      </c>
      <c r="G262" s="59"/>
      <c r="H262" s="195"/>
      <c r="I262" s="42">
        <v>249</v>
      </c>
      <c r="J262" s="42">
        <f t="shared" si="15"/>
        <v>301.28999999999996</v>
      </c>
      <c r="K262" s="43"/>
      <c r="L262" s="44">
        <v>23</v>
      </c>
      <c r="O262" s="50"/>
      <c r="P262" s="36"/>
      <c r="R262" s="36"/>
      <c r="S262" s="36"/>
    </row>
    <row r="263" spans="1:19" ht="12.75">
      <c r="A263" s="344">
        <v>121078111</v>
      </c>
      <c r="B263" s="344"/>
      <c r="C263" s="37">
        <v>9824</v>
      </c>
      <c r="D263" s="37"/>
      <c r="E263" s="38" t="s">
        <v>1698</v>
      </c>
      <c r="F263" s="39" t="s">
        <v>1699</v>
      </c>
      <c r="G263" s="39"/>
      <c r="H263" s="195"/>
      <c r="I263" s="42">
        <v>554</v>
      </c>
      <c r="J263" s="42">
        <f t="shared" si="15"/>
        <v>670.34</v>
      </c>
      <c r="K263" s="43"/>
      <c r="L263" s="44">
        <v>21</v>
      </c>
      <c r="O263" s="50"/>
      <c r="P263" s="36"/>
      <c r="R263" s="36"/>
      <c r="S263" s="36"/>
    </row>
    <row r="264" spans="1:19" ht="12.75">
      <c r="A264" s="344">
        <v>121078115</v>
      </c>
      <c r="B264" s="344"/>
      <c r="C264" s="37" t="s">
        <v>1700</v>
      </c>
      <c r="D264" s="37"/>
      <c r="E264" s="38" t="s">
        <v>1701</v>
      </c>
      <c r="F264" s="59" t="s">
        <v>1702</v>
      </c>
      <c r="G264" s="59"/>
      <c r="H264" s="195"/>
      <c r="I264" s="42">
        <v>46</v>
      </c>
      <c r="J264" s="42">
        <f t="shared" si="15"/>
        <v>55.66</v>
      </c>
      <c r="K264" s="43"/>
      <c r="L264" s="44">
        <v>21</v>
      </c>
      <c r="O264" s="50"/>
      <c r="P264" s="36"/>
      <c r="R264" s="36"/>
      <c r="S264" s="36"/>
    </row>
    <row r="265" spans="1:19" ht="12.75">
      <c r="A265" s="344">
        <v>121078303</v>
      </c>
      <c r="B265" s="344"/>
      <c r="C265" s="37">
        <v>9423</v>
      </c>
      <c r="D265" s="37"/>
      <c r="E265" s="38" t="s">
        <v>1703</v>
      </c>
      <c r="F265" s="59" t="s">
        <v>1704</v>
      </c>
      <c r="G265" s="59"/>
      <c r="H265" s="195"/>
      <c r="I265" s="42">
        <v>1585</v>
      </c>
      <c r="J265" s="42">
        <f t="shared" si="15"/>
        <v>1917.85</v>
      </c>
      <c r="K265" s="43"/>
      <c r="L265" s="44">
        <v>21</v>
      </c>
      <c r="O265" s="50"/>
      <c r="P265" s="36"/>
      <c r="R265" s="36"/>
      <c r="S265" s="36"/>
    </row>
    <row r="266" spans="1:19" ht="12.75">
      <c r="A266" s="344">
        <v>121078123</v>
      </c>
      <c r="B266" s="344"/>
      <c r="C266" s="37">
        <v>9817</v>
      </c>
      <c r="D266" s="37"/>
      <c r="E266" s="38" t="s">
        <v>1705</v>
      </c>
      <c r="F266" s="39" t="s">
        <v>1706</v>
      </c>
      <c r="G266" s="39"/>
      <c r="H266" s="195"/>
      <c r="I266" s="42">
        <v>180</v>
      </c>
      <c r="J266" s="42">
        <f t="shared" si="15"/>
        <v>217.79999999999998</v>
      </c>
      <c r="K266" s="43"/>
      <c r="L266" s="44">
        <v>21</v>
      </c>
      <c r="O266" s="50"/>
      <c r="P266" s="36"/>
      <c r="R266" s="36"/>
      <c r="S266" s="36"/>
    </row>
    <row r="267" spans="1:19" ht="12.75">
      <c r="A267" s="344" t="s">
        <v>1707</v>
      </c>
      <c r="B267" s="344"/>
      <c r="C267" s="37">
        <v>3598</v>
      </c>
      <c r="D267" s="37"/>
      <c r="E267" s="38" t="s">
        <v>1708</v>
      </c>
      <c r="F267" s="59" t="s">
        <v>1709</v>
      </c>
      <c r="G267" s="59"/>
      <c r="H267" s="195"/>
      <c r="I267" s="42">
        <v>1535</v>
      </c>
      <c r="J267" s="42">
        <f t="shared" si="15"/>
        <v>1857.35</v>
      </c>
      <c r="K267" s="43"/>
      <c r="L267" s="44">
        <v>25</v>
      </c>
      <c r="O267" s="50"/>
      <c r="P267" s="36"/>
      <c r="R267" s="36"/>
      <c r="S267" s="36"/>
    </row>
    <row r="268" spans="1:19" ht="12.75">
      <c r="A268" s="103"/>
      <c r="B268" s="104"/>
      <c r="C268" s="104"/>
      <c r="D268" s="104"/>
      <c r="E268" s="105" t="s">
        <v>1710</v>
      </c>
      <c r="F268" s="106"/>
      <c r="G268" s="107"/>
      <c r="H268" s="382"/>
      <c r="I268" s="109"/>
      <c r="J268" s="110"/>
      <c r="K268" s="111"/>
      <c r="L268" s="112"/>
      <c r="O268" s="50"/>
      <c r="P268" s="113"/>
      <c r="R268" s="36"/>
      <c r="S268" s="36"/>
    </row>
    <row r="269" spans="1:19" ht="12.75">
      <c r="A269" s="344">
        <v>123099065</v>
      </c>
      <c r="B269" s="344"/>
      <c r="C269" s="37">
        <v>4368</v>
      </c>
      <c r="D269" s="37"/>
      <c r="E269" s="38" t="s">
        <v>1908</v>
      </c>
      <c r="F269" s="59" t="s">
        <v>1909</v>
      </c>
      <c r="G269" s="59"/>
      <c r="H269" s="195"/>
      <c r="I269" s="42">
        <v>85</v>
      </c>
      <c r="J269" s="42">
        <f aca="true" t="shared" si="16" ref="J269:J285">+I269*1.21</f>
        <v>102.85</v>
      </c>
      <c r="K269" s="43"/>
      <c r="L269" s="44">
        <v>23</v>
      </c>
      <c r="O269" s="50"/>
      <c r="P269" s="36"/>
      <c r="R269" s="36"/>
      <c r="S269" s="36"/>
    </row>
    <row r="270" spans="1:19" ht="12.75">
      <c r="A270" s="344">
        <v>123099090</v>
      </c>
      <c r="B270" s="344"/>
      <c r="C270" s="37">
        <v>4619</v>
      </c>
      <c r="D270" s="37"/>
      <c r="E270" s="38" t="s">
        <v>1910</v>
      </c>
      <c r="F270" s="120" t="s">
        <v>1911</v>
      </c>
      <c r="G270" s="120"/>
      <c r="H270" s="195"/>
      <c r="I270" s="42">
        <v>53</v>
      </c>
      <c r="J270" s="42">
        <f t="shared" si="16"/>
        <v>64.13</v>
      </c>
      <c r="K270" s="43"/>
      <c r="L270" s="44">
        <v>23</v>
      </c>
      <c r="O270" s="50"/>
      <c r="P270" s="36"/>
      <c r="R270" s="36"/>
      <c r="S270" s="36"/>
    </row>
    <row r="271" spans="1:19" ht="12.75">
      <c r="A271" s="344">
        <v>141159160</v>
      </c>
      <c r="B271" s="344"/>
      <c r="C271" s="37">
        <v>2978</v>
      </c>
      <c r="D271" s="37"/>
      <c r="E271" s="38" t="s">
        <v>1912</v>
      </c>
      <c r="F271" s="59" t="s">
        <v>1913</v>
      </c>
      <c r="G271" s="59"/>
      <c r="H271" s="195"/>
      <c r="I271" s="42">
        <v>33</v>
      </c>
      <c r="J271" s="42">
        <f t="shared" si="16"/>
        <v>39.93</v>
      </c>
      <c r="K271" s="43"/>
      <c r="L271" s="44">
        <v>41</v>
      </c>
      <c r="O271" s="50"/>
      <c r="P271" s="36"/>
      <c r="R271" s="36"/>
      <c r="S271" s="36"/>
    </row>
    <row r="272" spans="1:19" ht="12.75">
      <c r="A272" s="344">
        <v>190505967</v>
      </c>
      <c r="B272" s="344"/>
      <c r="C272" s="37">
        <v>74695</v>
      </c>
      <c r="D272" s="37"/>
      <c r="E272" s="38" t="s">
        <v>1914</v>
      </c>
      <c r="F272" s="59" t="s">
        <v>1915</v>
      </c>
      <c r="G272" s="59"/>
      <c r="H272" s="195"/>
      <c r="I272" s="42">
        <v>21</v>
      </c>
      <c r="J272" s="42">
        <f t="shared" si="16"/>
        <v>25.41</v>
      </c>
      <c r="K272" s="43"/>
      <c r="L272" s="44">
        <v>90</v>
      </c>
      <c r="O272" s="50"/>
      <c r="P272" s="36"/>
      <c r="R272" s="36"/>
      <c r="S272" s="36"/>
    </row>
    <row r="273" spans="1:19" ht="12.75">
      <c r="A273" s="344">
        <v>123099085</v>
      </c>
      <c r="B273" s="344"/>
      <c r="C273" s="37">
        <v>4617</v>
      </c>
      <c r="D273" s="37"/>
      <c r="E273" s="38" t="s">
        <v>1916</v>
      </c>
      <c r="F273" s="59" t="s">
        <v>1917</v>
      </c>
      <c r="G273" s="59"/>
      <c r="H273" s="195"/>
      <c r="I273" s="42">
        <v>616</v>
      </c>
      <c r="J273" s="42">
        <f t="shared" si="16"/>
        <v>745.36</v>
      </c>
      <c r="K273" s="43"/>
      <c r="L273" s="44">
        <v>23</v>
      </c>
      <c r="O273" s="50"/>
      <c r="P273" s="36"/>
      <c r="R273" s="36"/>
      <c r="S273" s="36"/>
    </row>
    <row r="274" spans="1:19" ht="12.75">
      <c r="A274" s="344">
        <v>125129095</v>
      </c>
      <c r="B274" s="344"/>
      <c r="C274" s="37">
        <v>3545</v>
      </c>
      <c r="D274" s="37"/>
      <c r="E274" s="38" t="s">
        <v>1918</v>
      </c>
      <c r="F274" s="59" t="s">
        <v>1919</v>
      </c>
      <c r="G274" s="59"/>
      <c r="H274" s="195"/>
      <c r="I274" s="42">
        <v>186</v>
      </c>
      <c r="J274" s="42">
        <f t="shared" si="16"/>
        <v>225.06</v>
      </c>
      <c r="K274" s="43"/>
      <c r="L274" s="44">
        <v>25</v>
      </c>
      <c r="O274" s="50"/>
      <c r="P274" s="36"/>
      <c r="R274" s="36"/>
      <c r="S274" s="36"/>
    </row>
    <row r="275" spans="1:19" ht="12.75">
      <c r="A275" s="344">
        <v>125129100</v>
      </c>
      <c r="B275" s="344"/>
      <c r="C275" s="37">
        <v>3547</v>
      </c>
      <c r="D275" s="37"/>
      <c r="E275" s="38" t="s">
        <v>1808</v>
      </c>
      <c r="F275" s="59" t="s">
        <v>1809</v>
      </c>
      <c r="G275" s="59"/>
      <c r="H275" s="195"/>
      <c r="I275" s="42">
        <v>202</v>
      </c>
      <c r="J275" s="42">
        <f t="shared" si="16"/>
        <v>244.42</v>
      </c>
      <c r="K275" s="43"/>
      <c r="L275" s="44">
        <v>25</v>
      </c>
      <c r="O275" s="50"/>
      <c r="P275" s="36"/>
      <c r="R275" s="36"/>
      <c r="S275" s="36"/>
    </row>
    <row r="276" spans="1:19" ht="12.75">
      <c r="A276" s="344">
        <v>125129105</v>
      </c>
      <c r="B276" s="344"/>
      <c r="C276" s="37">
        <v>3701</v>
      </c>
      <c r="D276" s="37"/>
      <c r="E276" s="38" t="s">
        <v>1920</v>
      </c>
      <c r="F276" s="59" t="s">
        <v>1921</v>
      </c>
      <c r="G276" s="59"/>
      <c r="H276" s="195"/>
      <c r="I276" s="42">
        <v>198</v>
      </c>
      <c r="J276" s="42">
        <f t="shared" si="16"/>
        <v>239.57999999999998</v>
      </c>
      <c r="K276" s="43"/>
      <c r="L276" s="44">
        <v>25</v>
      </c>
      <c r="O276" s="50"/>
      <c r="P276" s="36"/>
      <c r="R276" s="36"/>
      <c r="S276" s="36"/>
    </row>
    <row r="277" spans="1:19" ht="12.75">
      <c r="A277" s="344">
        <v>125129110</v>
      </c>
      <c r="B277" s="344"/>
      <c r="C277" s="37">
        <v>3546</v>
      </c>
      <c r="D277" s="37"/>
      <c r="E277" s="38" t="s">
        <v>1922</v>
      </c>
      <c r="F277" s="59" t="s">
        <v>1923</v>
      </c>
      <c r="G277" s="59"/>
      <c r="H277" s="195"/>
      <c r="I277" s="42">
        <v>202</v>
      </c>
      <c r="J277" s="42">
        <f t="shared" si="16"/>
        <v>244.42</v>
      </c>
      <c r="K277" s="43"/>
      <c r="L277" s="44">
        <v>25</v>
      </c>
      <c r="O277" s="50"/>
      <c r="P277" s="36"/>
      <c r="R277" s="36"/>
      <c r="S277" s="36"/>
    </row>
    <row r="278" spans="1:19" ht="12.75">
      <c r="A278" s="344">
        <v>125129120</v>
      </c>
      <c r="B278" s="344"/>
      <c r="C278" s="37">
        <v>3548</v>
      </c>
      <c r="D278" s="37"/>
      <c r="E278" s="38" t="s">
        <v>1810</v>
      </c>
      <c r="F278" s="59" t="s">
        <v>1811</v>
      </c>
      <c r="G278" s="59"/>
      <c r="H278" s="195"/>
      <c r="I278" s="42">
        <v>209</v>
      </c>
      <c r="J278" s="42">
        <f t="shared" si="16"/>
        <v>252.89</v>
      </c>
      <c r="K278" s="43"/>
      <c r="L278" s="44">
        <v>25</v>
      </c>
      <c r="O278" s="50"/>
      <c r="P278" s="36"/>
      <c r="R278" s="36"/>
      <c r="S278" s="36"/>
    </row>
    <row r="279" spans="1:19" ht="12.75">
      <c r="A279" s="344">
        <v>125129115</v>
      </c>
      <c r="B279" s="344"/>
      <c r="C279" s="37">
        <v>3702</v>
      </c>
      <c r="D279" s="37"/>
      <c r="E279" s="38" t="s">
        <v>1924</v>
      </c>
      <c r="F279" s="59" t="s">
        <v>1925</v>
      </c>
      <c r="G279" s="59"/>
      <c r="H279" s="195"/>
      <c r="I279" s="42">
        <v>209</v>
      </c>
      <c r="J279" s="42">
        <f t="shared" si="16"/>
        <v>252.89</v>
      </c>
      <c r="K279" s="43"/>
      <c r="L279" s="44">
        <v>25</v>
      </c>
      <c r="O279" s="50"/>
      <c r="P279" s="36"/>
      <c r="R279" s="36"/>
      <c r="S279" s="36"/>
    </row>
    <row r="280" spans="1:19" ht="12.75">
      <c r="A280" s="344">
        <v>125129130</v>
      </c>
      <c r="B280" s="344"/>
      <c r="C280" s="37">
        <v>3554</v>
      </c>
      <c r="D280" s="37"/>
      <c r="E280" s="38" t="s">
        <v>1926</v>
      </c>
      <c r="F280" s="59" t="s">
        <v>1927</v>
      </c>
      <c r="G280" s="59"/>
      <c r="H280" s="195"/>
      <c r="I280" s="42">
        <v>265</v>
      </c>
      <c r="J280" s="42">
        <f t="shared" si="16"/>
        <v>320.65</v>
      </c>
      <c r="K280" s="43"/>
      <c r="L280" s="44">
        <v>25</v>
      </c>
      <c r="O280" s="50"/>
      <c r="P280" s="36"/>
      <c r="R280" s="36"/>
      <c r="S280" s="36"/>
    </row>
    <row r="281" spans="1:19" ht="12.75">
      <c r="A281" s="344">
        <v>125129225</v>
      </c>
      <c r="B281" s="344"/>
      <c r="C281" s="37">
        <v>3824</v>
      </c>
      <c r="D281" s="37"/>
      <c r="E281" s="38" t="s">
        <v>1928</v>
      </c>
      <c r="F281" s="59" t="s">
        <v>1929</v>
      </c>
      <c r="G281" s="59"/>
      <c r="H281" s="195"/>
      <c r="I281" s="42">
        <v>32</v>
      </c>
      <c r="J281" s="42">
        <f t="shared" si="16"/>
        <v>38.72</v>
      </c>
      <c r="K281" s="43"/>
      <c r="L281" s="44">
        <v>25</v>
      </c>
      <c r="O281" s="50"/>
      <c r="P281" s="36"/>
      <c r="R281" s="36"/>
      <c r="S281" s="36"/>
    </row>
    <row r="282" spans="1:19" ht="12.75">
      <c r="A282" s="344">
        <v>190505293</v>
      </c>
      <c r="B282" s="344"/>
      <c r="C282" s="37">
        <v>50493</v>
      </c>
      <c r="D282" s="37"/>
      <c r="E282" s="38" t="s">
        <v>1930</v>
      </c>
      <c r="F282" s="59" t="s">
        <v>1931</v>
      </c>
      <c r="G282" s="59"/>
      <c r="H282" s="195"/>
      <c r="I282" s="42">
        <v>21</v>
      </c>
      <c r="J282" s="42">
        <f t="shared" si="16"/>
        <v>25.41</v>
      </c>
      <c r="K282" s="43"/>
      <c r="L282" s="44">
        <v>90</v>
      </c>
      <c r="O282" s="50"/>
      <c r="P282" s="36"/>
      <c r="R282" s="36"/>
      <c r="S282" s="36"/>
    </row>
    <row r="283" spans="1:19" ht="12.75">
      <c r="A283" s="344">
        <v>125129135</v>
      </c>
      <c r="B283" s="344"/>
      <c r="C283" s="37">
        <v>3594</v>
      </c>
      <c r="D283" s="37"/>
      <c r="E283" s="38" t="s">
        <v>1932</v>
      </c>
      <c r="F283" s="59" t="s">
        <v>1933</v>
      </c>
      <c r="G283" s="59"/>
      <c r="H283" s="195"/>
      <c r="I283" s="42">
        <v>77</v>
      </c>
      <c r="J283" s="42">
        <f t="shared" si="16"/>
        <v>93.17</v>
      </c>
      <c r="K283" s="43"/>
      <c r="L283" s="44">
        <v>25</v>
      </c>
      <c r="O283" s="50"/>
      <c r="P283" s="36"/>
      <c r="R283" s="36"/>
      <c r="S283" s="36"/>
    </row>
    <row r="284" spans="1:19" ht="12.75">
      <c r="A284" s="344">
        <v>125129000</v>
      </c>
      <c r="B284" s="344"/>
      <c r="C284" s="37">
        <v>88888</v>
      </c>
      <c r="D284" s="37"/>
      <c r="E284" s="38" t="s">
        <v>1934</v>
      </c>
      <c r="F284" s="59" t="s">
        <v>1935</v>
      </c>
      <c r="G284" s="59"/>
      <c r="H284" s="195"/>
      <c r="I284" s="42">
        <v>13.5</v>
      </c>
      <c r="J284" s="42">
        <f t="shared" si="16"/>
        <v>16.335</v>
      </c>
      <c r="K284" s="43"/>
      <c r="L284" s="44">
        <v>25</v>
      </c>
      <c r="O284" s="50"/>
      <c r="P284" s="36"/>
      <c r="R284" s="36"/>
      <c r="S284" s="36"/>
    </row>
    <row r="285" spans="1:19" ht="12.75">
      <c r="A285" s="344">
        <v>125129140</v>
      </c>
      <c r="B285" s="344"/>
      <c r="C285" s="37">
        <v>3972</v>
      </c>
      <c r="D285" s="37"/>
      <c r="E285" s="38" t="s">
        <v>1936</v>
      </c>
      <c r="F285" s="59" t="s">
        <v>1937</v>
      </c>
      <c r="G285" s="59"/>
      <c r="H285" s="195"/>
      <c r="I285" s="42">
        <v>33.5</v>
      </c>
      <c r="J285" s="42">
        <f t="shared" si="16"/>
        <v>40.535</v>
      </c>
      <c r="K285" s="43"/>
      <c r="L285" s="44">
        <v>25</v>
      </c>
      <c r="O285" s="50"/>
      <c r="P285" s="36"/>
      <c r="R285" s="36"/>
      <c r="S285" s="36"/>
    </row>
    <row r="286" spans="1:19" ht="12.75">
      <c r="A286" s="27"/>
      <c r="B286" s="28"/>
      <c r="C286" s="28"/>
      <c r="D286" s="28"/>
      <c r="E286" s="29" t="s">
        <v>1938</v>
      </c>
      <c r="F286" s="30"/>
      <c r="G286" s="31"/>
      <c r="I286" s="47"/>
      <c r="J286" s="48"/>
      <c r="L286" s="49"/>
      <c r="O286" s="50"/>
      <c r="P286" s="50"/>
      <c r="R286" s="36"/>
      <c r="S286" s="36"/>
    </row>
    <row r="287" spans="1:19" ht="12.75">
      <c r="A287" s="103"/>
      <c r="B287" s="104"/>
      <c r="C287" s="104"/>
      <c r="D287" s="104"/>
      <c r="E287" s="105" t="s">
        <v>1526</v>
      </c>
      <c r="F287" s="106"/>
      <c r="G287" s="107"/>
      <c r="H287" s="382"/>
      <c r="I287" s="109"/>
      <c r="J287" s="110"/>
      <c r="K287" s="111"/>
      <c r="L287" s="112"/>
      <c r="O287" s="50"/>
      <c r="P287" s="113"/>
      <c r="R287" s="36"/>
      <c r="S287" s="36"/>
    </row>
    <row r="288" spans="1:19" ht="12.75" customHeight="1">
      <c r="A288" s="344">
        <v>121056106</v>
      </c>
      <c r="B288" s="344"/>
      <c r="C288" s="37">
        <v>9734</v>
      </c>
      <c r="D288" s="37"/>
      <c r="E288" s="38" t="s">
        <v>1939</v>
      </c>
      <c r="F288" s="39" t="s">
        <v>1940</v>
      </c>
      <c r="G288" s="39"/>
      <c r="H288" s="195"/>
      <c r="I288" s="42">
        <v>995</v>
      </c>
      <c r="J288" s="42">
        <f>+I288*1.21</f>
        <v>1203.95</v>
      </c>
      <c r="K288" s="43"/>
      <c r="L288" s="44">
        <v>21</v>
      </c>
      <c r="O288" s="50"/>
      <c r="P288" s="36"/>
      <c r="R288" s="36"/>
      <c r="S288" s="36"/>
    </row>
    <row r="289" spans="1:19" s="32" customFormat="1" ht="12.75">
      <c r="A289" s="344">
        <v>121077306</v>
      </c>
      <c r="B289" s="344"/>
      <c r="C289" s="37">
        <v>9741</v>
      </c>
      <c r="D289" s="37"/>
      <c r="E289" s="38" t="s">
        <v>1941</v>
      </c>
      <c r="F289" s="395" t="s">
        <v>1942</v>
      </c>
      <c r="G289" s="395"/>
      <c r="H289" s="195"/>
      <c r="I289" s="42">
        <v>620</v>
      </c>
      <c r="J289" s="42">
        <f>+I289*1.21</f>
        <v>750.1999999999999</v>
      </c>
      <c r="K289" s="43"/>
      <c r="L289" s="44">
        <v>21</v>
      </c>
      <c r="N289" s="45"/>
      <c r="O289" s="50"/>
      <c r="P289" s="36"/>
      <c r="Q289" s="45"/>
      <c r="R289" s="36"/>
      <c r="S289" s="36"/>
    </row>
    <row r="290" spans="1:19" ht="12.75">
      <c r="A290" s="103"/>
      <c r="B290" s="104"/>
      <c r="C290" s="104"/>
      <c r="D290" s="104"/>
      <c r="E290" s="105" t="s">
        <v>1943</v>
      </c>
      <c r="F290" s="106"/>
      <c r="G290" s="107"/>
      <c r="H290" s="382"/>
      <c r="I290" s="109"/>
      <c r="J290" s="110"/>
      <c r="K290" s="111"/>
      <c r="L290" s="112"/>
      <c r="O290" s="50"/>
      <c r="P290" s="113"/>
      <c r="R290" s="36"/>
      <c r="S290" s="36"/>
    </row>
    <row r="291" spans="1:19" s="32" customFormat="1" ht="12.75">
      <c r="A291" s="344"/>
      <c r="B291" s="344"/>
      <c r="C291" s="37"/>
      <c r="D291" s="37"/>
      <c r="E291" s="38" t="s">
        <v>1944</v>
      </c>
      <c r="F291" s="59" t="s">
        <v>1945</v>
      </c>
      <c r="G291" s="59"/>
      <c r="H291" s="195"/>
      <c r="I291" s="42">
        <v>720</v>
      </c>
      <c r="J291" s="42">
        <f>+I291*1.21</f>
        <v>871.1999999999999</v>
      </c>
      <c r="K291" s="43"/>
      <c r="L291" s="44">
        <v>23</v>
      </c>
      <c r="N291" s="45"/>
      <c r="O291" s="50"/>
      <c r="P291" s="36"/>
      <c r="Q291" s="45"/>
      <c r="R291" s="36"/>
      <c r="S291" s="36"/>
    </row>
    <row r="292" spans="1:19" s="32" customFormat="1" ht="12.75">
      <c r="A292" s="344"/>
      <c r="B292" s="344"/>
      <c r="C292" s="37"/>
      <c r="D292" s="37"/>
      <c r="E292" s="38" t="s">
        <v>1946</v>
      </c>
      <c r="F292" s="59" t="s">
        <v>1947</v>
      </c>
      <c r="G292" s="59"/>
      <c r="H292" s="195"/>
      <c r="I292" s="42">
        <v>1865</v>
      </c>
      <c r="J292" s="42">
        <f>+I292*1.21</f>
        <v>2256.65</v>
      </c>
      <c r="K292" s="43"/>
      <c r="L292" s="44">
        <v>23</v>
      </c>
      <c r="N292" s="45"/>
      <c r="O292" s="50"/>
      <c r="P292" s="36"/>
      <c r="Q292" s="45"/>
      <c r="R292" s="36"/>
      <c r="S292" s="36"/>
    </row>
    <row r="293" spans="1:19" s="32" customFormat="1" ht="12.75">
      <c r="A293" s="344"/>
      <c r="B293" s="344"/>
      <c r="C293" s="37"/>
      <c r="D293" s="37"/>
      <c r="E293" s="38" t="s">
        <v>1948</v>
      </c>
      <c r="F293" s="59" t="s">
        <v>1949</v>
      </c>
      <c r="G293" s="59"/>
      <c r="H293" s="195"/>
      <c r="I293" s="42">
        <v>3100</v>
      </c>
      <c r="J293" s="42">
        <f>+I293*1.21</f>
        <v>3751</v>
      </c>
      <c r="K293" s="43"/>
      <c r="L293" s="44">
        <v>23</v>
      </c>
      <c r="N293" s="45"/>
      <c r="O293" s="50"/>
      <c r="P293" s="36"/>
      <c r="Q293" s="45"/>
      <c r="R293" s="36"/>
      <c r="S293" s="36"/>
    </row>
    <row r="294" spans="1:19" ht="12.75">
      <c r="A294" s="103"/>
      <c r="B294" s="104"/>
      <c r="C294" s="104"/>
      <c r="D294" s="104"/>
      <c r="E294" s="105" t="s">
        <v>1048</v>
      </c>
      <c r="F294" s="106"/>
      <c r="G294" s="107"/>
      <c r="H294" s="382"/>
      <c r="I294" s="109"/>
      <c r="J294" s="110"/>
      <c r="K294" s="111"/>
      <c r="L294" s="112"/>
      <c r="P294" s="113"/>
      <c r="R294" s="36"/>
      <c r="S294" s="36"/>
    </row>
    <row r="295" spans="1:19" s="32" customFormat="1" ht="12.75">
      <c r="A295" s="344">
        <v>121077624</v>
      </c>
      <c r="B295" s="344"/>
      <c r="C295" s="37">
        <v>511587</v>
      </c>
      <c r="D295" s="37"/>
      <c r="E295" s="38" t="s">
        <v>1950</v>
      </c>
      <c r="F295" s="59" t="s">
        <v>1951</v>
      </c>
      <c r="G295" s="59"/>
      <c r="H295" s="195"/>
      <c r="I295" s="416">
        <v>97</v>
      </c>
      <c r="J295" s="42">
        <v>63</v>
      </c>
      <c r="K295" s="43"/>
      <c r="L295" s="44">
        <v>21</v>
      </c>
      <c r="N295" s="45"/>
      <c r="O295" s="413"/>
      <c r="P295" s="36"/>
      <c r="Q295" s="45"/>
      <c r="R295" s="89"/>
      <c r="S295" s="36"/>
    </row>
    <row r="296" spans="1:19" ht="12.75">
      <c r="A296" s="344">
        <v>121078125</v>
      </c>
      <c r="B296" s="344"/>
      <c r="C296" s="37">
        <v>88888</v>
      </c>
      <c r="D296" s="37"/>
      <c r="E296" s="38" t="s">
        <v>1952</v>
      </c>
      <c r="F296" s="59" t="s">
        <v>1953</v>
      </c>
      <c r="G296" s="59"/>
      <c r="H296" s="195"/>
      <c r="I296" s="416">
        <v>215</v>
      </c>
      <c r="J296" s="42">
        <v>24</v>
      </c>
      <c r="K296" s="43"/>
      <c r="L296" s="44">
        <v>21</v>
      </c>
      <c r="N296" s="5" t="s">
        <v>1954</v>
      </c>
      <c r="O296" s="413"/>
      <c r="P296" s="36"/>
      <c r="R296" s="89"/>
      <c r="S296" s="36"/>
    </row>
    <row r="297" spans="1:19" ht="12.75">
      <c r="A297" s="103"/>
      <c r="B297" s="104"/>
      <c r="C297" s="104"/>
      <c r="D297" s="104"/>
      <c r="E297" s="105" t="s">
        <v>1657</v>
      </c>
      <c r="F297" s="106"/>
      <c r="G297" s="107"/>
      <c r="H297" s="382"/>
      <c r="I297" s="109">
        <v>895</v>
      </c>
      <c r="J297" s="110"/>
      <c r="K297" s="111"/>
      <c r="L297" s="112"/>
      <c r="P297" s="113"/>
      <c r="R297" s="36"/>
      <c r="S297" s="36"/>
    </row>
    <row r="298" spans="1:19" ht="12.75">
      <c r="A298" s="344">
        <v>121079200</v>
      </c>
      <c r="B298" s="344"/>
      <c r="C298" s="37">
        <v>4645</v>
      </c>
      <c r="D298" s="37"/>
      <c r="E298" s="38" t="s">
        <v>1658</v>
      </c>
      <c r="F298" s="39" t="s">
        <v>1659</v>
      </c>
      <c r="G298" s="39"/>
      <c r="H298" s="195"/>
      <c r="I298" s="42">
        <v>97</v>
      </c>
      <c r="J298" s="42">
        <f aca="true" t="shared" si="17" ref="J298:J309">+I298*1.21</f>
        <v>117.36999999999999</v>
      </c>
      <c r="K298" s="43"/>
      <c r="L298" s="44">
        <v>21</v>
      </c>
      <c r="O298" s="50"/>
      <c r="P298" s="36"/>
      <c r="R298" s="36"/>
      <c r="S298" s="36"/>
    </row>
    <row r="299" spans="1:19" ht="12.75">
      <c r="A299" s="344">
        <v>123099030</v>
      </c>
      <c r="B299" s="344"/>
      <c r="C299" s="37">
        <v>3658</v>
      </c>
      <c r="D299" s="37"/>
      <c r="E299" s="38" t="s">
        <v>1660</v>
      </c>
      <c r="F299" s="59" t="s">
        <v>1661</v>
      </c>
      <c r="G299" s="59"/>
      <c r="H299" s="195"/>
      <c r="I299" s="42">
        <v>215</v>
      </c>
      <c r="J299" s="42">
        <f t="shared" si="17"/>
        <v>260.15</v>
      </c>
      <c r="K299" s="43"/>
      <c r="L299" s="44">
        <v>23</v>
      </c>
      <c r="O299" s="50"/>
      <c r="P299" s="36"/>
      <c r="R299" s="36"/>
      <c r="S299" s="36"/>
    </row>
    <row r="300" spans="1:19" ht="12.75">
      <c r="A300" s="403"/>
      <c r="B300" s="403"/>
      <c r="C300" s="116"/>
      <c r="D300" s="116"/>
      <c r="E300" s="117" t="s">
        <v>1664</v>
      </c>
      <c r="F300" s="101" t="s">
        <v>1665</v>
      </c>
      <c r="G300" s="118"/>
      <c r="H300" s="195"/>
      <c r="I300" s="42">
        <v>895</v>
      </c>
      <c r="J300" s="42">
        <f t="shared" si="17"/>
        <v>1082.95</v>
      </c>
      <c r="K300" s="43"/>
      <c r="L300" s="44">
        <v>25</v>
      </c>
      <c r="O300" s="50"/>
      <c r="P300" s="36"/>
      <c r="R300" s="36"/>
      <c r="S300" s="36"/>
    </row>
    <row r="301" spans="1:19" ht="12.75">
      <c r="A301" s="344">
        <v>125129070</v>
      </c>
      <c r="B301" s="344"/>
      <c r="C301" s="37">
        <v>2243</v>
      </c>
      <c r="D301" s="37"/>
      <c r="E301" s="38" t="s">
        <v>1666</v>
      </c>
      <c r="F301" s="120" t="s">
        <v>1667</v>
      </c>
      <c r="G301" s="120"/>
      <c r="H301" s="195"/>
      <c r="I301" s="42">
        <v>740</v>
      </c>
      <c r="J301" s="42">
        <f t="shared" si="17"/>
        <v>895.4</v>
      </c>
      <c r="K301" s="43"/>
      <c r="L301" s="44">
        <v>25</v>
      </c>
      <c r="O301" s="50"/>
      <c r="P301" s="36"/>
      <c r="R301" s="36"/>
      <c r="S301" s="36"/>
    </row>
    <row r="302" spans="1:19" ht="12.75">
      <c r="A302" s="344">
        <v>125129055</v>
      </c>
      <c r="B302" s="344"/>
      <c r="C302" s="37">
        <v>2332</v>
      </c>
      <c r="D302" s="37"/>
      <c r="E302" s="38" t="s">
        <v>1668</v>
      </c>
      <c r="F302" s="59" t="s">
        <v>1669</v>
      </c>
      <c r="G302" s="59"/>
      <c r="H302" s="195"/>
      <c r="I302" s="42">
        <v>404</v>
      </c>
      <c r="J302" s="42">
        <f t="shared" si="17"/>
        <v>488.84</v>
      </c>
      <c r="K302" s="43"/>
      <c r="L302" s="44">
        <v>25</v>
      </c>
      <c r="O302" s="50"/>
      <c r="P302" s="36"/>
      <c r="R302" s="36"/>
      <c r="S302" s="36"/>
    </row>
    <row r="303" spans="1:19" ht="12.75">
      <c r="A303" s="344">
        <v>788389003</v>
      </c>
      <c r="B303" s="344"/>
      <c r="C303" s="37">
        <v>88888</v>
      </c>
      <c r="D303" s="37"/>
      <c r="E303" s="38" t="s">
        <v>1680</v>
      </c>
      <c r="F303" s="120" t="s">
        <v>1681</v>
      </c>
      <c r="G303" s="120"/>
      <c r="H303" s="195"/>
      <c r="I303" s="42">
        <v>47.5</v>
      </c>
      <c r="J303" s="42">
        <f t="shared" si="17"/>
        <v>57.475</v>
      </c>
      <c r="K303" s="43"/>
      <c r="L303" s="44">
        <v>88</v>
      </c>
      <c r="O303" s="50"/>
      <c r="P303" s="36"/>
      <c r="R303" s="36"/>
      <c r="S303" s="36"/>
    </row>
    <row r="304" spans="1:19" ht="12.75">
      <c r="A304" s="344">
        <v>788389004</v>
      </c>
      <c r="B304" s="344"/>
      <c r="C304" s="37">
        <v>88888</v>
      </c>
      <c r="D304" s="37"/>
      <c r="E304" s="38" t="s">
        <v>1682</v>
      </c>
      <c r="F304" s="120" t="s">
        <v>1683</v>
      </c>
      <c r="G304" s="120"/>
      <c r="H304" s="195"/>
      <c r="I304" s="42">
        <v>63.5</v>
      </c>
      <c r="J304" s="42">
        <f t="shared" si="17"/>
        <v>76.835</v>
      </c>
      <c r="K304" s="43"/>
      <c r="L304" s="44">
        <v>88</v>
      </c>
      <c r="O304" s="50"/>
      <c r="P304" s="36"/>
      <c r="R304" s="36"/>
      <c r="S304" s="36"/>
    </row>
    <row r="305" spans="1:19" ht="12.75">
      <c r="A305" s="344">
        <v>788389006</v>
      </c>
      <c r="B305" s="344"/>
      <c r="C305" s="37">
        <v>88888</v>
      </c>
      <c r="D305" s="37"/>
      <c r="E305" s="38" t="s">
        <v>1684</v>
      </c>
      <c r="F305" s="120" t="s">
        <v>1685</v>
      </c>
      <c r="G305" s="120"/>
      <c r="H305" s="195"/>
      <c r="I305" s="42">
        <v>74.5</v>
      </c>
      <c r="J305" s="42">
        <f t="shared" si="17"/>
        <v>90.145</v>
      </c>
      <c r="K305" s="43"/>
      <c r="L305" s="44">
        <v>88</v>
      </c>
      <c r="O305" s="50"/>
      <c r="P305" s="36"/>
      <c r="R305" s="36"/>
      <c r="S305" s="36"/>
    </row>
    <row r="306" spans="1:19" ht="12.75">
      <c r="A306" s="344">
        <v>121078306</v>
      </c>
      <c r="B306" s="344"/>
      <c r="C306" s="37">
        <v>9822</v>
      </c>
      <c r="D306" s="37"/>
      <c r="E306" s="38" t="s">
        <v>1955</v>
      </c>
      <c r="F306" s="39" t="s">
        <v>1956</v>
      </c>
      <c r="G306" s="39"/>
      <c r="H306" s="195"/>
      <c r="I306" s="42">
        <v>870</v>
      </c>
      <c r="J306" s="42">
        <f t="shared" si="17"/>
        <v>1052.7</v>
      </c>
      <c r="K306" s="43"/>
      <c r="L306" s="44">
        <v>21</v>
      </c>
      <c r="O306" s="50"/>
      <c r="P306" s="36"/>
      <c r="R306" s="36"/>
      <c r="S306" s="36"/>
    </row>
    <row r="307" spans="1:19" ht="12.75">
      <c r="A307" s="344">
        <v>121078106</v>
      </c>
      <c r="B307" s="344"/>
      <c r="C307" s="37">
        <v>9423</v>
      </c>
      <c r="D307" s="37"/>
      <c r="E307" s="38" t="s">
        <v>1711</v>
      </c>
      <c r="F307" s="39" t="s">
        <v>1712</v>
      </c>
      <c r="G307" s="39"/>
      <c r="H307" s="195"/>
      <c r="I307" s="42">
        <v>43</v>
      </c>
      <c r="J307" s="42">
        <f t="shared" si="17"/>
        <v>52.03</v>
      </c>
      <c r="K307" s="43"/>
      <c r="L307" s="44">
        <v>21</v>
      </c>
      <c r="O307" s="50"/>
      <c r="P307" s="36"/>
      <c r="R307" s="36"/>
      <c r="S307" s="36"/>
    </row>
    <row r="308" spans="1:19" ht="12.75">
      <c r="A308" s="344">
        <v>121078305</v>
      </c>
      <c r="B308" s="344"/>
      <c r="C308" s="37" t="s">
        <v>1752</v>
      </c>
      <c r="D308" s="37"/>
      <c r="E308" s="38" t="s">
        <v>1753</v>
      </c>
      <c r="F308" s="59" t="s">
        <v>1754</v>
      </c>
      <c r="G308" s="59"/>
      <c r="H308" s="195"/>
      <c r="I308" s="42">
        <v>132</v>
      </c>
      <c r="J308" s="42">
        <f t="shared" si="17"/>
        <v>159.72</v>
      </c>
      <c r="K308" s="43"/>
      <c r="L308" s="44">
        <v>21</v>
      </c>
      <c r="O308" s="50"/>
      <c r="P308" s="36"/>
      <c r="R308" s="36"/>
      <c r="S308" s="36"/>
    </row>
    <row r="309" spans="1:19" ht="12.75">
      <c r="A309" s="351">
        <v>123099016</v>
      </c>
      <c r="B309" s="351"/>
      <c r="C309" s="366">
        <v>9424</v>
      </c>
      <c r="D309" s="37"/>
      <c r="E309" s="367" t="s">
        <v>1957</v>
      </c>
      <c r="F309" s="417" t="s">
        <v>1958</v>
      </c>
      <c r="G309" s="417"/>
      <c r="H309" s="195"/>
      <c r="I309" s="141">
        <v>2900</v>
      </c>
      <c r="J309" s="141">
        <f t="shared" si="17"/>
        <v>3509</v>
      </c>
      <c r="K309" s="43"/>
      <c r="L309" s="143">
        <v>23</v>
      </c>
      <c r="O309" s="50"/>
      <c r="P309" s="36"/>
      <c r="R309" s="36"/>
      <c r="S309" s="36"/>
    </row>
    <row r="311" spans="10:16" ht="12.75">
      <c r="J311" s="148"/>
      <c r="P311" s="50"/>
    </row>
    <row r="312" spans="10:16" ht="12.75">
      <c r="J312" s="418"/>
      <c r="P312" s="419"/>
    </row>
  </sheetData>
  <mergeCells count="2">
    <mergeCell ref="A1:C1"/>
    <mergeCell ref="I1:J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V155"/>
  <sheetViews>
    <sheetView workbookViewId="0" topLeftCell="A1">
      <selection activeCell="A1" sqref="A1:C1"/>
    </sheetView>
  </sheetViews>
  <sheetFormatPr defaultColWidth="9.140625" defaultRowHeight="12.75"/>
  <cols>
    <col min="1" max="1" width="9.8515625" style="96" bestFit="1" customWidth="1"/>
    <col min="2" max="2" width="5.7109375" style="96" customWidth="1"/>
    <col min="3" max="3" width="5.8515625" style="146" customWidth="1"/>
    <col min="4" max="4" width="1.7109375" style="96" customWidth="1"/>
    <col min="5" max="5" width="21.7109375" style="147" customWidth="1"/>
    <col min="6" max="6" width="54.7109375" style="96" customWidth="1"/>
    <col min="7" max="7" width="14.421875" style="96" customWidth="1"/>
    <col min="8" max="8" width="1.7109375" style="0" customWidth="1"/>
    <col min="9" max="9" width="10.140625" style="0" bestFit="1" customWidth="1"/>
    <col min="10" max="10" width="8.8515625" style="0" customWidth="1"/>
    <col min="11" max="11" width="1.7109375" style="0" customWidth="1"/>
    <col min="12" max="12" width="9.140625" style="443" customWidth="1"/>
    <col min="13" max="13" width="2.00390625" style="0" customWidth="1"/>
    <col min="14" max="15" width="8.8515625" style="0" customWidth="1"/>
    <col min="16" max="16" width="10.140625" style="0" bestFit="1" customWidth="1"/>
    <col min="17" max="16384" width="8.8515625" style="0" customWidth="1"/>
  </cols>
  <sheetData>
    <row r="1" spans="1:22" ht="50.25" customHeight="1">
      <c r="A1" s="857" t="s">
        <v>99</v>
      </c>
      <c r="B1" s="858"/>
      <c r="C1" s="859"/>
      <c r="D1" s="1"/>
      <c r="E1" s="1" t="s">
        <v>1959</v>
      </c>
      <c r="F1" s="2"/>
      <c r="G1" s="3"/>
      <c r="I1" s="860" t="s">
        <v>101</v>
      </c>
      <c r="J1" s="861"/>
      <c r="L1" s="420" t="s">
        <v>102</v>
      </c>
      <c r="N1" s="5"/>
      <c r="O1" s="5"/>
      <c r="P1" s="5"/>
      <c r="Q1" s="5"/>
      <c r="R1" s="5"/>
      <c r="S1" s="5"/>
      <c r="T1" s="5"/>
      <c r="U1" s="5"/>
      <c r="V1" s="5"/>
    </row>
    <row r="2" spans="1:22" ht="12.75">
      <c r="A2" s="6" t="s">
        <v>103</v>
      </c>
      <c r="B2" s="9"/>
      <c r="C2" s="340" t="s">
        <v>104</v>
      </c>
      <c r="D2" s="340"/>
      <c r="E2" s="341" t="s">
        <v>105</v>
      </c>
      <c r="F2" s="11" t="s">
        <v>106</v>
      </c>
      <c r="G2" s="12" t="s">
        <v>510</v>
      </c>
      <c r="I2" s="150" t="s">
        <v>107</v>
      </c>
      <c r="J2" s="151" t="s">
        <v>107</v>
      </c>
      <c r="L2" s="421"/>
      <c r="N2" s="5"/>
      <c r="O2" s="5"/>
      <c r="P2" s="16"/>
      <c r="Q2" s="5"/>
      <c r="R2" s="5"/>
      <c r="S2" s="5"/>
      <c r="T2" s="5"/>
      <c r="U2" s="5"/>
      <c r="V2" s="5"/>
    </row>
    <row r="3" spans="1:22" ht="12.75">
      <c r="A3" s="17" t="s">
        <v>108</v>
      </c>
      <c r="B3" s="20"/>
      <c r="C3" s="342" t="s">
        <v>108</v>
      </c>
      <c r="D3" s="342"/>
      <c r="E3" s="343"/>
      <c r="F3" s="22"/>
      <c r="G3" s="23" t="s">
        <v>511</v>
      </c>
      <c r="I3" s="152" t="s">
        <v>109</v>
      </c>
      <c r="J3" s="153" t="s">
        <v>110</v>
      </c>
      <c r="L3" s="422"/>
      <c r="N3" s="5"/>
      <c r="O3" s="5"/>
      <c r="P3" s="16"/>
      <c r="Q3" s="5"/>
      <c r="R3" s="5"/>
      <c r="S3" s="5"/>
      <c r="T3" s="5"/>
      <c r="U3" s="5"/>
      <c r="V3" s="5"/>
    </row>
    <row r="4" spans="1:22" ht="12.75">
      <c r="A4" s="27"/>
      <c r="B4" s="28"/>
      <c r="C4" s="28"/>
      <c r="D4" s="28"/>
      <c r="E4" s="29" t="s">
        <v>1960</v>
      </c>
      <c r="F4" s="30"/>
      <c r="G4" s="31"/>
      <c r="I4" s="47"/>
      <c r="J4" s="48"/>
      <c r="L4" s="423"/>
      <c r="N4" s="5"/>
      <c r="O4" s="5"/>
      <c r="P4" s="50"/>
      <c r="Q4" s="5"/>
      <c r="R4" s="5"/>
      <c r="S4" s="5"/>
      <c r="T4" s="5"/>
      <c r="U4" s="5"/>
      <c r="V4" s="5"/>
    </row>
    <row r="5" spans="1:22" s="96" customFormat="1" ht="12.75">
      <c r="A5" s="410">
        <v>151190048</v>
      </c>
      <c r="B5" s="424"/>
      <c r="C5" s="425">
        <v>500543</v>
      </c>
      <c r="D5" s="425"/>
      <c r="E5" s="368" t="s">
        <v>1961</v>
      </c>
      <c r="F5" s="372" t="s">
        <v>1962</v>
      </c>
      <c r="G5" s="372"/>
      <c r="H5" s="195"/>
      <c r="I5" s="42">
        <v>249</v>
      </c>
      <c r="J5" s="42">
        <f aca="true" t="shared" si="0" ref="J5:J16">+I5*1.21</f>
        <v>301.28999999999996</v>
      </c>
      <c r="K5" s="43"/>
      <c r="L5" s="426">
        <v>51</v>
      </c>
      <c r="N5" s="102"/>
      <c r="O5" s="102"/>
      <c r="P5" s="36"/>
      <c r="Q5" s="102"/>
      <c r="R5" s="102"/>
      <c r="S5" s="144"/>
      <c r="T5" s="144"/>
      <c r="U5" s="102"/>
      <c r="V5" s="102"/>
    </row>
    <row r="6" spans="1:22" s="96" customFormat="1" ht="12.75">
      <c r="A6" s="97">
        <v>151193007</v>
      </c>
      <c r="B6" s="427"/>
      <c r="C6" s="99">
        <v>500548</v>
      </c>
      <c r="D6" s="99"/>
      <c r="E6" s="167" t="s">
        <v>1963</v>
      </c>
      <c r="F6" s="101" t="s">
        <v>1964</v>
      </c>
      <c r="G6" s="101"/>
      <c r="H6" s="195"/>
      <c r="I6" s="42">
        <v>550</v>
      </c>
      <c r="J6" s="42">
        <f t="shared" si="0"/>
        <v>665.5</v>
      </c>
      <c r="K6" s="43"/>
      <c r="L6" s="426">
        <v>51</v>
      </c>
      <c r="N6" s="102"/>
      <c r="O6" s="102"/>
      <c r="P6" s="36"/>
      <c r="Q6" s="102"/>
      <c r="R6" s="102"/>
      <c r="S6" s="144"/>
      <c r="T6" s="144"/>
      <c r="U6" s="102"/>
      <c r="V6" s="102"/>
    </row>
    <row r="7" spans="1:22" s="96" customFormat="1" ht="12.75">
      <c r="A7" s="97">
        <v>151194031</v>
      </c>
      <c r="B7" s="427"/>
      <c r="C7" s="99">
        <v>500542</v>
      </c>
      <c r="D7" s="99"/>
      <c r="E7" s="167" t="s">
        <v>1965</v>
      </c>
      <c r="F7" s="101" t="s">
        <v>1966</v>
      </c>
      <c r="G7" s="101"/>
      <c r="H7" s="195"/>
      <c r="I7" s="42">
        <v>1100</v>
      </c>
      <c r="J7" s="42">
        <f t="shared" si="0"/>
        <v>1331</v>
      </c>
      <c r="K7" s="43"/>
      <c r="L7" s="426">
        <v>51</v>
      </c>
      <c r="N7" s="102"/>
      <c r="O7" s="102"/>
      <c r="P7" s="36"/>
      <c r="Q7" s="102"/>
      <c r="R7" s="102"/>
      <c r="S7" s="144"/>
      <c r="T7" s="144"/>
      <c r="U7" s="102"/>
      <c r="V7" s="102"/>
    </row>
    <row r="8" spans="1:22" s="96" customFormat="1" ht="12.75">
      <c r="A8" s="97"/>
      <c r="B8" s="427"/>
      <c r="C8" s="99"/>
      <c r="D8" s="99"/>
      <c r="E8" s="167" t="s">
        <v>1967</v>
      </c>
      <c r="F8" s="101" t="s">
        <v>1968</v>
      </c>
      <c r="G8" s="101"/>
      <c r="H8" s="195"/>
      <c r="I8" s="42">
        <v>399</v>
      </c>
      <c r="J8" s="42">
        <f t="shared" si="0"/>
        <v>482.78999999999996</v>
      </c>
      <c r="K8" s="43"/>
      <c r="L8" s="426"/>
      <c r="N8" s="102"/>
      <c r="O8" s="102"/>
      <c r="P8" s="36"/>
      <c r="Q8" s="102"/>
      <c r="R8" s="102"/>
      <c r="S8" s="144"/>
      <c r="T8" s="144"/>
      <c r="U8" s="102"/>
      <c r="V8" s="102"/>
    </row>
    <row r="9" spans="1:22" s="96" customFormat="1" ht="12.75">
      <c r="A9" s="97">
        <v>121077610</v>
      </c>
      <c r="B9" s="427"/>
      <c r="C9" s="99">
        <v>81197</v>
      </c>
      <c r="D9" s="99"/>
      <c r="E9" s="167" t="s">
        <v>1969</v>
      </c>
      <c r="F9" s="101" t="s">
        <v>1970</v>
      </c>
      <c r="G9" s="101"/>
      <c r="H9" s="195"/>
      <c r="I9" s="42">
        <v>45</v>
      </c>
      <c r="J9" s="42">
        <f t="shared" si="0"/>
        <v>54.449999999999996</v>
      </c>
      <c r="K9" s="43"/>
      <c r="L9" s="426">
        <v>21</v>
      </c>
      <c r="N9" s="102"/>
      <c r="O9" s="102"/>
      <c r="P9" s="36"/>
      <c r="Q9" s="102"/>
      <c r="R9" s="102"/>
      <c r="S9" s="144"/>
      <c r="T9" s="144"/>
      <c r="U9" s="102"/>
      <c r="V9" s="102"/>
    </row>
    <row r="10" spans="1:22" s="96" customFormat="1" ht="12.75">
      <c r="A10" s="97">
        <v>121078005</v>
      </c>
      <c r="B10" s="427"/>
      <c r="C10" s="99">
        <v>4840</v>
      </c>
      <c r="D10" s="99"/>
      <c r="E10" s="167" t="s">
        <v>1971</v>
      </c>
      <c r="F10" s="101" t="s">
        <v>1972</v>
      </c>
      <c r="G10" s="101"/>
      <c r="H10" s="195"/>
      <c r="I10" s="42">
        <v>45</v>
      </c>
      <c r="J10" s="42">
        <f t="shared" si="0"/>
        <v>54.449999999999996</v>
      </c>
      <c r="K10" s="43"/>
      <c r="L10" s="426">
        <v>21</v>
      </c>
      <c r="N10" s="102"/>
      <c r="O10" s="102"/>
      <c r="P10" s="36"/>
      <c r="Q10" s="102"/>
      <c r="R10" s="102"/>
      <c r="S10" s="144"/>
      <c r="T10" s="144"/>
      <c r="U10" s="102"/>
      <c r="V10" s="102"/>
    </row>
    <row r="11" spans="1:22" s="96" customFormat="1" ht="12.75">
      <c r="A11" s="97">
        <v>190502949</v>
      </c>
      <c r="B11" s="427"/>
      <c r="C11" s="99">
        <v>37080</v>
      </c>
      <c r="D11" s="99"/>
      <c r="E11" s="167" t="s">
        <v>1973</v>
      </c>
      <c r="F11" s="101" t="s">
        <v>1974</v>
      </c>
      <c r="G11" s="101"/>
      <c r="H11" s="195"/>
      <c r="I11" s="42">
        <v>35.5</v>
      </c>
      <c r="J11" s="42">
        <f t="shared" si="0"/>
        <v>42.955</v>
      </c>
      <c r="K11" s="43"/>
      <c r="L11" s="426">
        <v>90</v>
      </c>
      <c r="N11" s="102"/>
      <c r="O11" s="102"/>
      <c r="P11" s="36"/>
      <c r="Q11" s="102"/>
      <c r="R11" s="102"/>
      <c r="S11" s="144"/>
      <c r="T11" s="144"/>
      <c r="U11" s="102"/>
      <c r="V11" s="102"/>
    </row>
    <row r="12" spans="1:22" s="96" customFormat="1" ht="12.75">
      <c r="A12" s="97">
        <v>190503047</v>
      </c>
      <c r="B12" s="427"/>
      <c r="C12" s="99">
        <v>40949</v>
      </c>
      <c r="D12" s="99"/>
      <c r="E12" s="167" t="s">
        <v>1975</v>
      </c>
      <c r="F12" s="101" t="s">
        <v>1974</v>
      </c>
      <c r="G12" s="101"/>
      <c r="H12" s="195"/>
      <c r="I12" s="42">
        <v>35.5</v>
      </c>
      <c r="J12" s="42">
        <f>+I12*1.21</f>
        <v>42.955</v>
      </c>
      <c r="K12" s="43"/>
      <c r="L12" s="426">
        <v>90</v>
      </c>
      <c r="N12" s="102"/>
      <c r="O12" s="102"/>
      <c r="P12" s="36"/>
      <c r="Q12" s="102"/>
      <c r="R12" s="102"/>
      <c r="S12" s="144"/>
      <c r="T12" s="144"/>
      <c r="U12" s="102"/>
      <c r="V12" s="102"/>
    </row>
    <row r="13" spans="1:22" s="96" customFormat="1" ht="12.75">
      <c r="A13" s="97">
        <v>190502949</v>
      </c>
      <c r="B13" s="427"/>
      <c r="C13" s="99">
        <v>37080</v>
      </c>
      <c r="D13" s="99"/>
      <c r="E13" s="167" t="s">
        <v>1973</v>
      </c>
      <c r="F13" s="101" t="s">
        <v>1976</v>
      </c>
      <c r="G13" s="101"/>
      <c r="H13" s="195"/>
      <c r="I13" s="42">
        <v>2.67</v>
      </c>
      <c r="J13" s="42">
        <f t="shared" si="0"/>
        <v>3.2306999999999997</v>
      </c>
      <c r="K13" s="43"/>
      <c r="L13" s="426">
        <v>90</v>
      </c>
      <c r="N13" s="102"/>
      <c r="O13" s="102"/>
      <c r="P13" s="36"/>
      <c r="Q13" s="102"/>
      <c r="R13" s="102"/>
      <c r="S13" s="144"/>
      <c r="T13" s="144"/>
      <c r="U13" s="102"/>
      <c r="V13" s="102"/>
    </row>
    <row r="14" spans="1:22" s="96" customFormat="1" ht="12.75">
      <c r="A14" s="97">
        <v>190503047</v>
      </c>
      <c r="B14" s="427"/>
      <c r="C14" s="99">
        <v>40949</v>
      </c>
      <c r="D14" s="99"/>
      <c r="E14" s="167" t="s">
        <v>1975</v>
      </c>
      <c r="F14" s="101" t="s">
        <v>1976</v>
      </c>
      <c r="G14" s="101"/>
      <c r="H14" s="195"/>
      <c r="I14" s="42">
        <v>2.67</v>
      </c>
      <c r="J14" s="42">
        <f>+I14*1.21</f>
        <v>3.2306999999999997</v>
      </c>
      <c r="K14" s="43"/>
      <c r="L14" s="426">
        <v>90</v>
      </c>
      <c r="N14" s="102"/>
      <c r="O14" s="102"/>
      <c r="P14" s="36"/>
      <c r="Q14" s="102"/>
      <c r="R14" s="102"/>
      <c r="S14" s="144"/>
      <c r="T14" s="144"/>
      <c r="U14" s="102"/>
      <c r="V14" s="102"/>
    </row>
    <row r="15" spans="1:22" ht="12.75">
      <c r="A15" s="344">
        <v>988429005</v>
      </c>
      <c r="B15" s="344"/>
      <c r="C15" s="37">
        <v>88888</v>
      </c>
      <c r="D15" s="37"/>
      <c r="E15" s="38" t="s">
        <v>1977</v>
      </c>
      <c r="F15" s="59" t="s">
        <v>1978</v>
      </c>
      <c r="G15" s="59"/>
      <c r="H15" s="195"/>
      <c r="I15" s="42">
        <v>15</v>
      </c>
      <c r="J15" s="42">
        <f t="shared" si="0"/>
        <v>18.15</v>
      </c>
      <c r="K15" s="43"/>
      <c r="L15" s="426">
        <v>88</v>
      </c>
      <c r="N15" s="5"/>
      <c r="O15" s="5"/>
      <c r="P15" s="36"/>
      <c r="Q15" s="102"/>
      <c r="R15" s="5"/>
      <c r="S15" s="144"/>
      <c r="T15" s="144"/>
      <c r="U15" s="5"/>
      <c r="V15" s="5"/>
    </row>
    <row r="16" spans="1:22" s="96" customFormat="1" ht="12.75">
      <c r="A16" s="135">
        <v>121078001</v>
      </c>
      <c r="B16" s="428"/>
      <c r="C16" s="429">
        <v>9950</v>
      </c>
      <c r="D16" s="429"/>
      <c r="E16" s="136" t="s">
        <v>1713</v>
      </c>
      <c r="F16" s="381" t="s">
        <v>1979</v>
      </c>
      <c r="G16" s="381"/>
      <c r="H16" s="195"/>
      <c r="I16" s="42">
        <v>85</v>
      </c>
      <c r="J16" s="42">
        <f t="shared" si="0"/>
        <v>102.85</v>
      </c>
      <c r="K16" s="43"/>
      <c r="L16" s="426">
        <v>21</v>
      </c>
      <c r="N16" s="102"/>
      <c r="O16" s="102"/>
      <c r="P16" s="36"/>
      <c r="Q16" s="102"/>
      <c r="R16" s="102"/>
      <c r="S16" s="144"/>
      <c r="T16" s="144"/>
      <c r="U16" s="102"/>
      <c r="V16" s="102"/>
    </row>
    <row r="17" spans="1:22" ht="12.75">
      <c r="A17" s="27"/>
      <c r="B17" s="28"/>
      <c r="C17" s="28"/>
      <c r="D17" s="28"/>
      <c r="E17" s="29" t="s">
        <v>1980</v>
      </c>
      <c r="F17" s="30"/>
      <c r="G17" s="31"/>
      <c r="I17" s="47"/>
      <c r="J17" s="48"/>
      <c r="L17" s="423"/>
      <c r="N17" s="5"/>
      <c r="O17" s="5"/>
      <c r="P17" s="50"/>
      <c r="Q17" s="102"/>
      <c r="R17" s="5"/>
      <c r="S17" s="144"/>
      <c r="T17" s="144"/>
      <c r="U17" s="5"/>
      <c r="V17" s="5"/>
    </row>
    <row r="18" spans="1:22" s="32" customFormat="1" ht="12.75">
      <c r="A18" s="344">
        <v>151190001</v>
      </c>
      <c r="B18" s="344"/>
      <c r="C18" s="37">
        <v>500580</v>
      </c>
      <c r="D18" s="37"/>
      <c r="E18" s="38" t="s">
        <v>1981</v>
      </c>
      <c r="F18" s="59" t="s">
        <v>1982</v>
      </c>
      <c r="G18" s="59"/>
      <c r="H18" s="195"/>
      <c r="I18" s="42">
        <v>249</v>
      </c>
      <c r="J18" s="42">
        <f aca="true" t="shared" si="1" ref="J18:J29">+I18*1.21</f>
        <v>301.28999999999996</v>
      </c>
      <c r="K18" s="43"/>
      <c r="L18" s="426">
        <v>51</v>
      </c>
      <c r="N18" s="45"/>
      <c r="O18" s="45"/>
      <c r="P18" s="36"/>
      <c r="Q18" s="102"/>
      <c r="R18" s="45"/>
      <c r="S18" s="144"/>
      <c r="T18" s="144"/>
      <c r="U18" s="45"/>
      <c r="V18" s="45"/>
    </row>
    <row r="19" spans="1:22" ht="12.75">
      <c r="A19" s="344">
        <v>121077531</v>
      </c>
      <c r="B19" s="344"/>
      <c r="C19" s="37">
        <v>9777</v>
      </c>
      <c r="D19" s="37"/>
      <c r="E19" s="38" t="s">
        <v>1607</v>
      </c>
      <c r="F19" s="59" t="s">
        <v>1608</v>
      </c>
      <c r="G19" s="59"/>
      <c r="H19" s="195"/>
      <c r="I19" s="42">
        <v>645</v>
      </c>
      <c r="J19" s="42">
        <f t="shared" si="1"/>
        <v>780.4499999999999</v>
      </c>
      <c r="K19" s="43"/>
      <c r="L19" s="426">
        <v>21</v>
      </c>
      <c r="N19" s="5"/>
      <c r="O19" s="5"/>
      <c r="P19" s="36"/>
      <c r="Q19" s="102"/>
      <c r="R19" s="5"/>
      <c r="S19" s="144"/>
      <c r="T19" s="144"/>
      <c r="U19" s="5"/>
      <c r="V19" s="5"/>
    </row>
    <row r="20" spans="1:22" ht="12.75">
      <c r="A20" s="344">
        <v>121077517</v>
      </c>
      <c r="B20" s="344"/>
      <c r="C20" s="37">
        <v>9762</v>
      </c>
      <c r="D20" s="37"/>
      <c r="E20" s="38" t="s">
        <v>1599</v>
      </c>
      <c r="F20" s="59" t="s">
        <v>1600</v>
      </c>
      <c r="G20" s="59"/>
      <c r="H20" s="195"/>
      <c r="I20" s="42">
        <v>535</v>
      </c>
      <c r="J20" s="42">
        <f t="shared" si="1"/>
        <v>647.35</v>
      </c>
      <c r="K20" s="43"/>
      <c r="L20" s="426">
        <v>21</v>
      </c>
      <c r="N20" s="5"/>
      <c r="O20" s="5"/>
      <c r="P20" s="36"/>
      <c r="Q20" s="102"/>
      <c r="R20" s="5"/>
      <c r="S20" s="144"/>
      <c r="T20" s="144"/>
      <c r="U20" s="5"/>
      <c r="V20" s="5"/>
    </row>
    <row r="21" spans="1:22" ht="12.75">
      <c r="A21" s="344">
        <v>121077605</v>
      </c>
      <c r="B21" s="344"/>
      <c r="C21" s="37">
        <v>77897</v>
      </c>
      <c r="D21" s="37"/>
      <c r="E21" s="38" t="s">
        <v>1639</v>
      </c>
      <c r="F21" s="59" t="s">
        <v>1640</v>
      </c>
      <c r="G21" s="59"/>
      <c r="H21" s="195"/>
      <c r="I21" s="42">
        <v>152.89</v>
      </c>
      <c r="J21" s="42">
        <f t="shared" si="1"/>
        <v>184.99689999999998</v>
      </c>
      <c r="K21" s="43"/>
      <c r="L21" s="426">
        <v>21</v>
      </c>
      <c r="N21" s="5"/>
      <c r="O21" s="5"/>
      <c r="P21" s="36"/>
      <c r="Q21" s="102"/>
      <c r="R21" s="5"/>
      <c r="S21" s="144"/>
      <c r="T21" s="144"/>
      <c r="U21" s="5"/>
      <c r="V21" s="5"/>
    </row>
    <row r="22" spans="1:22" ht="12.75">
      <c r="A22" s="344"/>
      <c r="B22" s="344"/>
      <c r="C22" s="37"/>
      <c r="D22" s="37"/>
      <c r="E22" s="430" t="s">
        <v>1632</v>
      </c>
      <c r="F22" s="59" t="s">
        <v>1983</v>
      </c>
      <c r="G22" s="59"/>
      <c r="H22" s="195"/>
      <c r="I22" s="42">
        <v>207</v>
      </c>
      <c r="J22" s="42">
        <f t="shared" si="1"/>
        <v>250.47</v>
      </c>
      <c r="K22" s="43"/>
      <c r="L22" s="426">
        <v>42</v>
      </c>
      <c r="N22" s="5"/>
      <c r="O22" s="5"/>
      <c r="P22" s="36"/>
      <c r="Q22" s="102"/>
      <c r="R22" s="5"/>
      <c r="S22" s="144"/>
      <c r="T22" s="144"/>
      <c r="U22" s="5"/>
      <c r="V22" s="5"/>
    </row>
    <row r="23" spans="1:22" ht="12.75">
      <c r="A23" s="344"/>
      <c r="B23" s="344"/>
      <c r="C23" s="37">
        <v>4917</v>
      </c>
      <c r="D23" s="37"/>
      <c r="E23" s="430" t="s">
        <v>143</v>
      </c>
      <c r="F23" s="59" t="s">
        <v>1984</v>
      </c>
      <c r="G23" s="59"/>
      <c r="H23" s="195"/>
      <c r="I23" s="42">
        <v>28.1</v>
      </c>
      <c r="J23" s="42">
        <f t="shared" si="1"/>
        <v>34.001</v>
      </c>
      <c r="K23" s="43"/>
      <c r="L23" s="426">
        <v>13</v>
      </c>
      <c r="N23" s="5"/>
      <c r="O23" s="5"/>
      <c r="P23" s="36"/>
      <c r="Q23" s="102"/>
      <c r="R23" s="5"/>
      <c r="S23" s="144"/>
      <c r="T23" s="144"/>
      <c r="U23" s="5"/>
      <c r="V23" s="5"/>
    </row>
    <row r="24" spans="1:22" ht="12.75">
      <c r="A24" s="344"/>
      <c r="B24" s="344"/>
      <c r="C24" s="37">
        <v>5225</v>
      </c>
      <c r="D24" s="37"/>
      <c r="E24" s="430" t="s">
        <v>1985</v>
      </c>
      <c r="F24" s="59" t="s">
        <v>1986</v>
      </c>
      <c r="G24" s="59"/>
      <c r="H24" s="195"/>
      <c r="I24" s="42">
        <v>2.5</v>
      </c>
      <c r="J24" s="42">
        <f t="shared" si="1"/>
        <v>3.025</v>
      </c>
      <c r="K24" s="43"/>
      <c r="L24" s="426"/>
      <c r="N24" s="5"/>
      <c r="O24" s="5"/>
      <c r="P24" s="36"/>
      <c r="Q24" s="102"/>
      <c r="R24" s="5"/>
      <c r="S24" s="144"/>
      <c r="T24" s="144"/>
      <c r="U24" s="5"/>
      <c r="V24" s="5"/>
    </row>
    <row r="25" spans="1:22" ht="12.75">
      <c r="A25" s="344">
        <v>121078002</v>
      </c>
      <c r="B25" s="344"/>
      <c r="C25" s="37">
        <v>9828</v>
      </c>
      <c r="D25" s="37"/>
      <c r="E25" s="38" t="s">
        <v>1743</v>
      </c>
      <c r="F25" s="59" t="s">
        <v>1744</v>
      </c>
      <c r="G25" s="59"/>
      <c r="H25" s="195"/>
      <c r="I25" s="42">
        <v>161</v>
      </c>
      <c r="J25" s="42">
        <f t="shared" si="1"/>
        <v>194.81</v>
      </c>
      <c r="K25" s="43"/>
      <c r="L25" s="426">
        <v>21</v>
      </c>
      <c r="N25" s="5"/>
      <c r="O25" s="5"/>
      <c r="P25" s="36"/>
      <c r="Q25" s="102"/>
      <c r="R25" s="5"/>
      <c r="S25" s="144"/>
      <c r="T25" s="144"/>
      <c r="U25" s="5"/>
      <c r="V25" s="5"/>
    </row>
    <row r="26" spans="1:22" ht="12.75">
      <c r="A26" s="344">
        <v>121078001</v>
      </c>
      <c r="B26" s="344"/>
      <c r="C26" s="37">
        <v>9950</v>
      </c>
      <c r="D26" s="37"/>
      <c r="E26" s="38" t="s">
        <v>1713</v>
      </c>
      <c r="F26" s="39" t="s">
        <v>1714</v>
      </c>
      <c r="G26" s="39"/>
      <c r="H26" s="195"/>
      <c r="I26" s="42">
        <v>85</v>
      </c>
      <c r="J26" s="42">
        <f t="shared" si="1"/>
        <v>102.85</v>
      </c>
      <c r="K26" s="43"/>
      <c r="L26" s="426">
        <v>21</v>
      </c>
      <c r="N26" s="5"/>
      <c r="O26" s="5"/>
      <c r="P26" s="36"/>
      <c r="Q26" s="102"/>
      <c r="R26" s="5"/>
      <c r="S26" s="144"/>
      <c r="T26" s="144"/>
      <c r="U26" s="5"/>
      <c r="V26" s="5"/>
    </row>
    <row r="27" spans="1:22" ht="12.75">
      <c r="A27" s="344">
        <v>121078305</v>
      </c>
      <c r="B27" s="344"/>
      <c r="C27" s="37" t="s">
        <v>1752</v>
      </c>
      <c r="D27" s="37"/>
      <c r="E27" s="38" t="s">
        <v>1753</v>
      </c>
      <c r="F27" s="59" t="s">
        <v>1987</v>
      </c>
      <c r="G27" s="59"/>
      <c r="H27" s="195"/>
      <c r="I27" s="42">
        <v>133</v>
      </c>
      <c r="J27" s="42">
        <f t="shared" si="1"/>
        <v>160.93</v>
      </c>
      <c r="K27" s="43"/>
      <c r="L27" s="426">
        <v>21</v>
      </c>
      <c r="N27" s="5"/>
      <c r="O27" s="5"/>
      <c r="P27" s="36"/>
      <c r="Q27" s="102"/>
      <c r="R27" s="5"/>
      <c r="S27" s="144"/>
      <c r="T27" s="144"/>
      <c r="U27" s="5"/>
      <c r="V27" s="5"/>
    </row>
    <row r="28" spans="1:22" ht="12.75">
      <c r="A28" s="344">
        <v>121079145</v>
      </c>
      <c r="B28" s="344"/>
      <c r="C28" s="37">
        <v>3745</v>
      </c>
      <c r="D28" s="37"/>
      <c r="E28" s="38" t="s">
        <v>1988</v>
      </c>
      <c r="F28" s="59" t="s">
        <v>1989</v>
      </c>
      <c r="G28" s="59"/>
      <c r="H28" s="195"/>
      <c r="I28" s="42">
        <v>19</v>
      </c>
      <c r="J28" s="42">
        <f t="shared" si="1"/>
        <v>22.99</v>
      </c>
      <c r="K28" s="43"/>
      <c r="L28" s="426">
        <v>21</v>
      </c>
      <c r="N28" s="5"/>
      <c r="O28" s="5"/>
      <c r="P28" s="36"/>
      <c r="Q28" s="102"/>
      <c r="R28" s="5"/>
      <c r="S28" s="144"/>
      <c r="T28" s="144"/>
      <c r="U28" s="5"/>
      <c r="V28" s="5"/>
    </row>
    <row r="29" spans="1:22" ht="12.75">
      <c r="A29" s="344">
        <v>121079150</v>
      </c>
      <c r="B29" s="344"/>
      <c r="C29" s="37">
        <v>3746</v>
      </c>
      <c r="D29" s="37"/>
      <c r="E29" s="38" t="s">
        <v>1142</v>
      </c>
      <c r="F29" s="59" t="s">
        <v>1990</v>
      </c>
      <c r="G29" s="59"/>
      <c r="H29" s="195"/>
      <c r="I29" s="42">
        <v>26</v>
      </c>
      <c r="J29" s="42">
        <f t="shared" si="1"/>
        <v>31.46</v>
      </c>
      <c r="K29" s="43"/>
      <c r="L29" s="426">
        <v>21</v>
      </c>
      <c r="N29" s="5"/>
      <c r="O29" s="5"/>
      <c r="P29" s="36"/>
      <c r="Q29" s="102"/>
      <c r="R29" s="5"/>
      <c r="S29" s="144"/>
      <c r="T29" s="144"/>
      <c r="U29" s="5"/>
      <c r="V29" s="5"/>
    </row>
    <row r="30" spans="1:22" ht="12.75">
      <c r="A30" s="344"/>
      <c r="B30" s="344"/>
      <c r="C30" s="37"/>
      <c r="D30" s="37"/>
      <c r="E30" s="38" t="s">
        <v>1991</v>
      </c>
      <c r="F30" s="59" t="s">
        <v>1992</v>
      </c>
      <c r="G30" s="59"/>
      <c r="H30" s="195"/>
      <c r="I30" s="42" t="s">
        <v>1993</v>
      </c>
      <c r="J30" s="42" t="s">
        <v>1994</v>
      </c>
      <c r="K30" s="43"/>
      <c r="L30" s="426">
        <v>88</v>
      </c>
      <c r="N30" s="5"/>
      <c r="O30" s="5"/>
      <c r="P30" s="36"/>
      <c r="Q30" s="102"/>
      <c r="R30" s="5"/>
      <c r="S30" s="144"/>
      <c r="T30" s="144"/>
      <c r="U30" s="5"/>
      <c r="V30" s="5"/>
    </row>
    <row r="31" spans="1:22" ht="12.75">
      <c r="A31" s="27"/>
      <c r="B31" s="28"/>
      <c r="C31" s="28"/>
      <c r="D31" s="28"/>
      <c r="E31" s="29" t="s">
        <v>1995</v>
      </c>
      <c r="F31" s="30"/>
      <c r="G31" s="31"/>
      <c r="I31" s="47"/>
      <c r="J31" s="48"/>
      <c r="L31" s="423"/>
      <c r="N31" s="5"/>
      <c r="O31" s="5"/>
      <c r="P31" s="50"/>
      <c r="Q31" s="102"/>
      <c r="R31" s="5"/>
      <c r="S31" s="144"/>
      <c r="T31" s="144"/>
      <c r="U31" s="5"/>
      <c r="V31" s="5"/>
    </row>
    <row r="32" spans="1:22" ht="12.75">
      <c r="A32" s="344">
        <v>151194000</v>
      </c>
      <c r="B32" s="344"/>
      <c r="C32" s="37" t="s">
        <v>1996</v>
      </c>
      <c r="D32" s="37"/>
      <c r="E32" s="38" t="s">
        <v>1997</v>
      </c>
      <c r="F32" s="59" t="s">
        <v>1998</v>
      </c>
      <c r="G32" s="59"/>
      <c r="I32" s="42">
        <v>45</v>
      </c>
      <c r="J32" s="42">
        <f>+I32*1.21</f>
        <v>54.449999999999996</v>
      </c>
      <c r="K32" s="43"/>
      <c r="L32" s="426">
        <v>51</v>
      </c>
      <c r="N32" s="5"/>
      <c r="O32" s="5"/>
      <c r="P32" s="36"/>
      <c r="Q32" s="102"/>
      <c r="R32" s="5"/>
      <c r="S32" s="144"/>
      <c r="T32" s="144"/>
      <c r="U32" s="5"/>
      <c r="V32" s="5"/>
    </row>
    <row r="33" spans="1:22" ht="12.75">
      <c r="A33" s="344">
        <v>131134021</v>
      </c>
      <c r="B33" s="344"/>
      <c r="C33" s="37">
        <v>3261</v>
      </c>
      <c r="D33" s="37"/>
      <c r="E33" s="38" t="s">
        <v>334</v>
      </c>
      <c r="F33" s="59" t="s">
        <v>1999</v>
      </c>
      <c r="G33" s="59"/>
      <c r="I33" s="42">
        <v>19.5</v>
      </c>
      <c r="J33" s="42">
        <f>+I33*1.21</f>
        <v>23.595</v>
      </c>
      <c r="K33" s="43"/>
      <c r="L33" s="426">
        <v>31</v>
      </c>
      <c r="N33" s="5"/>
      <c r="O33" s="5"/>
      <c r="P33" s="36"/>
      <c r="Q33" s="102"/>
      <c r="R33" s="5"/>
      <c r="S33" s="144"/>
      <c r="T33" s="144"/>
      <c r="U33" s="5"/>
      <c r="V33" s="5"/>
    </row>
    <row r="34" spans="1:22" ht="12.75">
      <c r="A34" s="344">
        <v>988429005</v>
      </c>
      <c r="B34" s="344"/>
      <c r="C34" s="37">
        <v>88888</v>
      </c>
      <c r="D34" s="37"/>
      <c r="E34" s="38" t="s">
        <v>2000</v>
      </c>
      <c r="F34" s="59" t="s">
        <v>2001</v>
      </c>
      <c r="G34" s="59"/>
      <c r="I34" s="42">
        <v>15</v>
      </c>
      <c r="J34" s="42">
        <v>18.15</v>
      </c>
      <c r="K34" s="43"/>
      <c r="L34" s="426">
        <v>88</v>
      </c>
      <c r="N34" s="5"/>
      <c r="O34" s="5"/>
      <c r="P34" s="36"/>
      <c r="Q34" s="102"/>
      <c r="R34" s="5"/>
      <c r="S34" s="144"/>
      <c r="T34" s="144"/>
      <c r="U34" s="5"/>
      <c r="V34" s="5"/>
    </row>
    <row r="35" spans="1:22" ht="12.75">
      <c r="A35" s="344">
        <v>151194030</v>
      </c>
      <c r="B35" s="344"/>
      <c r="C35" s="37">
        <v>3877</v>
      </c>
      <c r="D35" s="37"/>
      <c r="E35" s="38" t="s">
        <v>2002</v>
      </c>
      <c r="F35" s="59" t="s">
        <v>2003</v>
      </c>
      <c r="G35" s="59"/>
      <c r="I35" s="42">
        <v>771</v>
      </c>
      <c r="J35" s="42">
        <f aca="true" t="shared" si="2" ref="J35:J55">+I35*1.21</f>
        <v>932.91</v>
      </c>
      <c r="K35" s="43"/>
      <c r="L35" s="426">
        <v>51</v>
      </c>
      <c r="N35" s="5"/>
      <c r="O35" s="5"/>
      <c r="P35" s="36"/>
      <c r="Q35" s="102"/>
      <c r="R35" s="5"/>
      <c r="S35" s="144"/>
      <c r="T35" s="144"/>
      <c r="U35" s="5"/>
      <c r="V35" s="5"/>
    </row>
    <row r="36" spans="1:22" ht="12.75">
      <c r="A36" s="344"/>
      <c r="B36" s="344"/>
      <c r="C36" s="37">
        <v>3880</v>
      </c>
      <c r="D36" s="37"/>
      <c r="E36" s="38" t="s">
        <v>2004</v>
      </c>
      <c r="F36" s="59" t="s">
        <v>2005</v>
      </c>
      <c r="G36" s="59"/>
      <c r="I36" s="42">
        <v>239</v>
      </c>
      <c r="J36" s="42">
        <f t="shared" si="2"/>
        <v>289.19</v>
      </c>
      <c r="K36" s="43"/>
      <c r="L36" s="426">
        <v>51</v>
      </c>
      <c r="N36" s="5"/>
      <c r="O36" s="5"/>
      <c r="P36" s="36"/>
      <c r="Q36" s="102"/>
      <c r="R36" s="5"/>
      <c r="S36" s="144"/>
      <c r="T36" s="144"/>
      <c r="U36" s="5"/>
      <c r="V36" s="5"/>
    </row>
    <row r="37" spans="1:22" ht="12.75">
      <c r="A37" s="344"/>
      <c r="B37" s="344"/>
      <c r="C37" s="37">
        <v>3879</v>
      </c>
      <c r="D37" s="37"/>
      <c r="E37" s="38" t="s">
        <v>2006</v>
      </c>
      <c r="F37" s="59" t="s">
        <v>2007</v>
      </c>
      <c r="G37" s="59"/>
      <c r="I37" s="42">
        <v>265</v>
      </c>
      <c r="J37" s="42">
        <f t="shared" si="2"/>
        <v>320.65</v>
      </c>
      <c r="K37" s="43"/>
      <c r="L37" s="426">
        <v>51</v>
      </c>
      <c r="N37" s="5"/>
      <c r="O37" s="5"/>
      <c r="P37" s="36"/>
      <c r="Q37" s="102"/>
      <c r="R37" s="5"/>
      <c r="S37" s="144"/>
      <c r="T37" s="144"/>
      <c r="U37" s="5"/>
      <c r="V37" s="5"/>
    </row>
    <row r="38" spans="1:22" ht="12.75">
      <c r="A38" s="344"/>
      <c r="B38" s="344"/>
      <c r="C38" s="37">
        <v>4397</v>
      </c>
      <c r="D38" s="37"/>
      <c r="E38" s="38" t="s">
        <v>2008</v>
      </c>
      <c r="F38" s="59" t="s">
        <v>2009</v>
      </c>
      <c r="G38" s="59"/>
      <c r="I38" s="42">
        <v>300</v>
      </c>
      <c r="J38" s="42">
        <f t="shared" si="2"/>
        <v>363</v>
      </c>
      <c r="K38" s="43"/>
      <c r="L38" s="426">
        <v>51</v>
      </c>
      <c r="N38" s="5"/>
      <c r="O38" s="5"/>
      <c r="P38" s="36"/>
      <c r="Q38" s="102"/>
      <c r="R38" s="5"/>
      <c r="S38" s="144"/>
      <c r="T38" s="144"/>
      <c r="U38" s="5"/>
      <c r="V38" s="5"/>
    </row>
    <row r="39" spans="1:22" ht="12.75">
      <c r="A39" s="344">
        <v>151194040</v>
      </c>
      <c r="B39" s="344"/>
      <c r="C39" s="37" t="s">
        <v>2010</v>
      </c>
      <c r="D39" s="37"/>
      <c r="E39" s="38" t="s">
        <v>2011</v>
      </c>
      <c r="F39" s="59" t="s">
        <v>2012</v>
      </c>
      <c r="G39" s="59"/>
      <c r="I39" s="42">
        <v>11.5</v>
      </c>
      <c r="J39" s="42">
        <f t="shared" si="2"/>
        <v>13.915</v>
      </c>
      <c r="K39" s="43"/>
      <c r="L39" s="426">
        <v>51</v>
      </c>
      <c r="N39" s="5"/>
      <c r="O39" s="5"/>
      <c r="P39" s="36"/>
      <c r="Q39" s="102"/>
      <c r="R39" s="5"/>
      <c r="S39" s="144"/>
      <c r="T39" s="144"/>
      <c r="U39" s="5"/>
      <c r="V39" s="5"/>
    </row>
    <row r="40" spans="1:22" ht="12.75">
      <c r="A40" s="344">
        <v>151194035</v>
      </c>
      <c r="B40" s="344"/>
      <c r="C40" s="37">
        <v>4024</v>
      </c>
      <c r="D40" s="37"/>
      <c r="E40" s="38" t="s">
        <v>2013</v>
      </c>
      <c r="F40" s="59" t="s">
        <v>2014</v>
      </c>
      <c r="G40" s="59"/>
      <c r="I40" s="42">
        <v>255</v>
      </c>
      <c r="J40" s="42">
        <f t="shared" si="2"/>
        <v>308.55</v>
      </c>
      <c r="K40" s="43"/>
      <c r="L40" s="426">
        <v>51</v>
      </c>
      <c r="N40" s="5"/>
      <c r="O40" s="5"/>
      <c r="P40" s="36"/>
      <c r="Q40" s="102"/>
      <c r="R40" s="5"/>
      <c r="S40" s="144"/>
      <c r="T40" s="144"/>
      <c r="U40" s="5"/>
      <c r="V40" s="5"/>
    </row>
    <row r="41" spans="1:22" ht="12.75">
      <c r="A41" s="344">
        <v>151194005</v>
      </c>
      <c r="B41" s="344"/>
      <c r="C41" s="37">
        <v>3729</v>
      </c>
      <c r="D41" s="37"/>
      <c r="E41" s="38" t="s">
        <v>2015</v>
      </c>
      <c r="F41" s="59" t="s">
        <v>2016</v>
      </c>
      <c r="G41" s="59"/>
      <c r="I41" s="42">
        <v>245</v>
      </c>
      <c r="J41" s="42">
        <f t="shared" si="2"/>
        <v>296.45</v>
      </c>
      <c r="K41" s="43"/>
      <c r="L41" s="426">
        <v>51</v>
      </c>
      <c r="N41" s="5"/>
      <c r="O41" s="5"/>
      <c r="P41" s="36"/>
      <c r="Q41" s="102"/>
      <c r="R41" s="5"/>
      <c r="S41" s="144"/>
      <c r="T41" s="144"/>
      <c r="U41" s="5"/>
      <c r="V41" s="5"/>
    </row>
    <row r="42" spans="1:22" ht="12.75">
      <c r="A42" s="344">
        <v>152218010</v>
      </c>
      <c r="B42" s="344"/>
      <c r="C42" s="37">
        <v>3355</v>
      </c>
      <c r="D42" s="37"/>
      <c r="E42" s="38" t="s">
        <v>2017</v>
      </c>
      <c r="F42" s="120" t="s">
        <v>2018</v>
      </c>
      <c r="G42" s="120"/>
      <c r="I42" s="42">
        <v>202</v>
      </c>
      <c r="J42" s="42">
        <f t="shared" si="2"/>
        <v>244.42</v>
      </c>
      <c r="K42" s="43"/>
      <c r="L42" s="426">
        <v>52</v>
      </c>
      <c r="N42" s="5"/>
      <c r="O42" s="5"/>
      <c r="P42" s="36"/>
      <c r="Q42" s="102"/>
      <c r="R42" s="5"/>
      <c r="S42" s="144"/>
      <c r="T42" s="144"/>
      <c r="U42" s="5"/>
      <c r="V42" s="5"/>
    </row>
    <row r="43" spans="1:22" ht="12.75">
      <c r="A43" s="344">
        <v>152218020</v>
      </c>
      <c r="B43" s="344"/>
      <c r="C43" s="37">
        <v>3356</v>
      </c>
      <c r="D43" s="37"/>
      <c r="E43" s="38" t="s">
        <v>2019</v>
      </c>
      <c r="F43" s="120" t="s">
        <v>2020</v>
      </c>
      <c r="G43" s="120"/>
      <c r="I43" s="42">
        <v>259</v>
      </c>
      <c r="J43" s="42">
        <f t="shared" si="2"/>
        <v>313.39</v>
      </c>
      <c r="K43" s="43"/>
      <c r="L43" s="426">
        <v>52</v>
      </c>
      <c r="N43" s="5"/>
      <c r="O43" s="5"/>
      <c r="P43" s="36"/>
      <c r="Q43" s="102"/>
      <c r="R43" s="5"/>
      <c r="S43" s="144"/>
      <c r="T43" s="144"/>
      <c r="U43" s="5"/>
      <c r="V43" s="5"/>
    </row>
    <row r="44" spans="1:22" ht="12.75">
      <c r="A44" s="344">
        <v>121079145</v>
      </c>
      <c r="B44" s="344"/>
      <c r="C44" s="37">
        <v>3745</v>
      </c>
      <c r="D44" s="37"/>
      <c r="E44" s="38" t="s">
        <v>1988</v>
      </c>
      <c r="F44" s="59" t="s">
        <v>1989</v>
      </c>
      <c r="G44" s="167"/>
      <c r="H44" s="195"/>
      <c r="I44" s="42">
        <v>19</v>
      </c>
      <c r="J44" s="42">
        <f t="shared" si="2"/>
        <v>22.99</v>
      </c>
      <c r="K44" s="43"/>
      <c r="L44" s="426">
        <v>21</v>
      </c>
      <c r="N44" s="5"/>
      <c r="O44" s="5"/>
      <c r="P44" s="36"/>
      <c r="Q44" s="102"/>
      <c r="R44" s="5"/>
      <c r="S44" s="144"/>
      <c r="T44" s="144"/>
      <c r="U44" s="5"/>
      <c r="V44" s="5"/>
    </row>
    <row r="45" spans="1:22" ht="12.75">
      <c r="A45" s="344">
        <v>121079150</v>
      </c>
      <c r="B45" s="344"/>
      <c r="C45" s="37">
        <v>3746</v>
      </c>
      <c r="D45" s="37"/>
      <c r="E45" s="38" t="s">
        <v>1142</v>
      </c>
      <c r="F45" s="59" t="s">
        <v>1990</v>
      </c>
      <c r="G45" s="59"/>
      <c r="H45" s="195"/>
      <c r="I45" s="42">
        <v>26</v>
      </c>
      <c r="J45" s="42">
        <f t="shared" si="2"/>
        <v>31.46</v>
      </c>
      <c r="K45" s="43"/>
      <c r="L45" s="426">
        <v>21</v>
      </c>
      <c r="N45" s="5"/>
      <c r="O45" s="5"/>
      <c r="P45" s="36"/>
      <c r="Q45" s="102"/>
      <c r="R45" s="5"/>
      <c r="S45" s="144"/>
      <c r="T45" s="144"/>
      <c r="U45" s="5"/>
      <c r="V45" s="5"/>
    </row>
    <row r="46" spans="1:22" ht="12.75">
      <c r="A46" s="344">
        <v>151194010</v>
      </c>
      <c r="B46" s="344"/>
      <c r="C46" s="37" t="s">
        <v>2021</v>
      </c>
      <c r="D46" s="37"/>
      <c r="E46" s="38" t="s">
        <v>2022</v>
      </c>
      <c r="F46" s="59" t="s">
        <v>2023</v>
      </c>
      <c r="G46" s="59"/>
      <c r="I46" s="42">
        <v>29</v>
      </c>
      <c r="J46" s="42">
        <f t="shared" si="2"/>
        <v>35.089999999999996</v>
      </c>
      <c r="K46" s="43"/>
      <c r="L46" s="426">
        <v>51</v>
      </c>
      <c r="N46" s="5"/>
      <c r="O46" s="5"/>
      <c r="P46" s="36"/>
      <c r="Q46" s="102"/>
      <c r="R46" s="5"/>
      <c r="S46" s="144"/>
      <c r="T46" s="144"/>
      <c r="U46" s="5"/>
      <c r="V46" s="5"/>
    </row>
    <row r="47" spans="1:22" ht="12.75">
      <c r="A47" s="344">
        <v>152219160</v>
      </c>
      <c r="B47" s="344"/>
      <c r="C47" s="37" t="s">
        <v>2024</v>
      </c>
      <c r="D47" s="37"/>
      <c r="E47" s="38" t="s">
        <v>2025</v>
      </c>
      <c r="F47" s="59" t="s">
        <v>2026</v>
      </c>
      <c r="G47" s="59"/>
      <c r="I47" s="42">
        <v>29</v>
      </c>
      <c r="J47" s="42">
        <f t="shared" si="2"/>
        <v>35.089999999999996</v>
      </c>
      <c r="K47" s="43"/>
      <c r="L47" s="426">
        <v>52</v>
      </c>
      <c r="N47" s="5"/>
      <c r="O47" s="5"/>
      <c r="P47" s="36"/>
      <c r="Q47" s="102"/>
      <c r="R47" s="5"/>
      <c r="S47" s="144"/>
      <c r="T47" s="144"/>
      <c r="U47" s="5"/>
      <c r="V47" s="5"/>
    </row>
    <row r="48" spans="1:22" ht="12.75">
      <c r="A48" s="344">
        <v>132149050</v>
      </c>
      <c r="B48" s="344"/>
      <c r="C48" s="37" t="s">
        <v>2027</v>
      </c>
      <c r="D48" s="37"/>
      <c r="E48" s="38" t="s">
        <v>2028</v>
      </c>
      <c r="F48" s="120" t="s">
        <v>2029</v>
      </c>
      <c r="G48" s="120"/>
      <c r="I48" s="42">
        <v>45</v>
      </c>
      <c r="J48" s="42">
        <f t="shared" si="2"/>
        <v>54.449999999999996</v>
      </c>
      <c r="K48" s="43"/>
      <c r="L48" s="426">
        <v>32</v>
      </c>
      <c r="N48" s="5"/>
      <c r="O48" s="5"/>
      <c r="P48" s="36"/>
      <c r="Q48" s="102"/>
      <c r="R48" s="5"/>
      <c r="S48" s="144"/>
      <c r="T48" s="144"/>
      <c r="U48" s="5"/>
      <c r="V48" s="5"/>
    </row>
    <row r="49" spans="1:22" ht="12.75">
      <c r="A49" s="344">
        <v>151193006</v>
      </c>
      <c r="B49" s="344"/>
      <c r="C49" s="37">
        <v>3735</v>
      </c>
      <c r="D49" s="37"/>
      <c r="E49" s="38" t="s">
        <v>2030</v>
      </c>
      <c r="F49" s="59" t="s">
        <v>2031</v>
      </c>
      <c r="G49" s="59"/>
      <c r="I49" s="42">
        <v>809</v>
      </c>
      <c r="J49" s="42">
        <f t="shared" si="2"/>
        <v>978.89</v>
      </c>
      <c r="K49" s="43"/>
      <c r="L49" s="426">
        <v>51</v>
      </c>
      <c r="N49" s="5"/>
      <c r="O49" s="5"/>
      <c r="P49" s="36"/>
      <c r="Q49" s="102"/>
      <c r="R49" s="5"/>
      <c r="S49" s="144"/>
      <c r="T49" s="144"/>
      <c r="U49" s="5"/>
      <c r="V49" s="5"/>
    </row>
    <row r="50" spans="1:22" ht="12.75">
      <c r="A50" s="344">
        <v>151193011</v>
      </c>
      <c r="B50" s="344"/>
      <c r="C50" s="37">
        <v>3737</v>
      </c>
      <c r="D50" s="37"/>
      <c r="E50" s="38" t="s">
        <v>2032</v>
      </c>
      <c r="F50" s="59" t="s">
        <v>2033</v>
      </c>
      <c r="G50" s="59"/>
      <c r="I50" s="42">
        <v>879</v>
      </c>
      <c r="J50" s="42">
        <f t="shared" si="2"/>
        <v>1063.59</v>
      </c>
      <c r="K50" s="43"/>
      <c r="L50" s="426">
        <v>51</v>
      </c>
      <c r="N50" s="5"/>
      <c r="O50" s="5"/>
      <c r="P50" s="36"/>
      <c r="Q50" s="102"/>
      <c r="R50" s="5"/>
      <c r="S50" s="144"/>
      <c r="T50" s="144"/>
      <c r="U50" s="5"/>
      <c r="V50" s="5"/>
    </row>
    <row r="51" spans="1:22" ht="12.75">
      <c r="A51" s="344">
        <v>121079070</v>
      </c>
      <c r="B51" s="344"/>
      <c r="C51" s="37">
        <v>3646</v>
      </c>
      <c r="D51" s="37"/>
      <c r="E51" s="38" t="s">
        <v>2034</v>
      </c>
      <c r="F51" s="59" t="s">
        <v>2035</v>
      </c>
      <c r="G51" s="59"/>
      <c r="I51" s="42">
        <v>16</v>
      </c>
      <c r="J51" s="42">
        <f t="shared" si="2"/>
        <v>19.36</v>
      </c>
      <c r="K51" s="43"/>
      <c r="L51" s="426">
        <v>21</v>
      </c>
      <c r="N51" s="5"/>
      <c r="O51" s="5"/>
      <c r="P51" s="36"/>
      <c r="Q51" s="102"/>
      <c r="R51" s="5"/>
      <c r="S51" s="144"/>
      <c r="T51" s="144"/>
      <c r="U51" s="5"/>
      <c r="V51" s="5"/>
    </row>
    <row r="52" spans="1:22" ht="12.75">
      <c r="A52" s="344">
        <v>151194070</v>
      </c>
      <c r="B52" s="344"/>
      <c r="C52" s="37">
        <v>3744</v>
      </c>
      <c r="D52" s="37"/>
      <c r="E52" s="38" t="s">
        <v>2036</v>
      </c>
      <c r="F52" s="59" t="s">
        <v>2037</v>
      </c>
      <c r="G52" s="59"/>
      <c r="I52" s="42">
        <v>17</v>
      </c>
      <c r="J52" s="42">
        <f t="shared" si="2"/>
        <v>20.57</v>
      </c>
      <c r="K52" s="43"/>
      <c r="L52" s="426">
        <v>51</v>
      </c>
      <c r="N52" s="5"/>
      <c r="O52" s="5"/>
      <c r="P52" s="36"/>
      <c r="Q52" s="102"/>
      <c r="R52" s="5"/>
      <c r="S52" s="144"/>
      <c r="T52" s="144"/>
      <c r="U52" s="5"/>
      <c r="V52" s="5"/>
    </row>
    <row r="53" spans="1:22" ht="12.75">
      <c r="A53" s="344">
        <v>190502949</v>
      </c>
      <c r="B53" s="344"/>
      <c r="C53" s="37">
        <v>37080</v>
      </c>
      <c r="D53" s="37"/>
      <c r="E53" s="395" t="s">
        <v>2038</v>
      </c>
      <c r="F53" s="59" t="s">
        <v>2039</v>
      </c>
      <c r="G53" s="59"/>
      <c r="I53" s="42">
        <v>35</v>
      </c>
      <c r="J53" s="42">
        <f t="shared" si="2"/>
        <v>42.35</v>
      </c>
      <c r="K53" s="43"/>
      <c r="L53" s="426">
        <v>90</v>
      </c>
      <c r="N53" s="5"/>
      <c r="O53" s="5"/>
      <c r="P53" s="36"/>
      <c r="Q53" s="102"/>
      <c r="R53" s="5"/>
      <c r="S53" s="144"/>
      <c r="T53" s="144"/>
      <c r="U53" s="5"/>
      <c r="V53" s="5"/>
    </row>
    <row r="54" spans="1:22" ht="12.75">
      <c r="A54" s="344">
        <v>190503047</v>
      </c>
      <c r="B54" s="344"/>
      <c r="C54" s="37">
        <v>40949</v>
      </c>
      <c r="D54" s="37"/>
      <c r="E54" s="431" t="s">
        <v>2040</v>
      </c>
      <c r="F54" s="432" t="s">
        <v>2041</v>
      </c>
      <c r="G54" s="432"/>
      <c r="I54" s="42">
        <v>36</v>
      </c>
      <c r="J54" s="42">
        <f t="shared" si="2"/>
        <v>43.56</v>
      </c>
      <c r="K54" s="43"/>
      <c r="L54" s="426">
        <v>90</v>
      </c>
      <c r="N54" s="5"/>
      <c r="O54" s="5"/>
      <c r="P54" s="36"/>
      <c r="Q54" s="102"/>
      <c r="R54" s="5"/>
      <c r="S54" s="144"/>
      <c r="T54" s="144"/>
      <c r="U54" s="5"/>
      <c r="V54" s="5"/>
    </row>
    <row r="55" spans="1:22" ht="12.75">
      <c r="A55" s="344">
        <v>190500615</v>
      </c>
      <c r="B55" s="344"/>
      <c r="C55" s="37">
        <v>34672</v>
      </c>
      <c r="D55" s="37"/>
      <c r="E55" s="395" t="s">
        <v>2042</v>
      </c>
      <c r="F55" s="59" t="s">
        <v>2043</v>
      </c>
      <c r="G55" s="59"/>
      <c r="I55" s="42">
        <v>17</v>
      </c>
      <c r="J55" s="42">
        <f t="shared" si="2"/>
        <v>20.57</v>
      </c>
      <c r="K55" s="43"/>
      <c r="L55" s="426">
        <v>90</v>
      </c>
      <c r="N55" s="5"/>
      <c r="O55" s="5"/>
      <c r="P55" s="36"/>
      <c r="Q55" s="102"/>
      <c r="R55" s="5"/>
      <c r="S55" s="144"/>
      <c r="T55" s="144"/>
      <c r="U55" s="5"/>
      <c r="V55" s="5"/>
    </row>
    <row r="56" spans="1:22" ht="12.75">
      <c r="A56" s="27"/>
      <c r="B56" s="28"/>
      <c r="C56" s="28"/>
      <c r="D56" s="28"/>
      <c r="E56" s="29" t="s">
        <v>2044</v>
      </c>
      <c r="F56" s="30"/>
      <c r="G56" s="31"/>
      <c r="I56" s="47"/>
      <c r="J56" s="48"/>
      <c r="L56" s="423"/>
      <c r="N56" s="5"/>
      <c r="O56" s="5"/>
      <c r="P56" s="50"/>
      <c r="Q56" s="102"/>
      <c r="R56" s="5"/>
      <c r="S56" s="144"/>
      <c r="T56" s="144"/>
      <c r="U56" s="5"/>
      <c r="V56" s="5"/>
    </row>
    <row r="57" spans="1:22" s="32" customFormat="1" ht="12.75">
      <c r="A57" s="344"/>
      <c r="B57" s="344"/>
      <c r="C57" s="37">
        <v>500537</v>
      </c>
      <c r="D57" s="37"/>
      <c r="E57" s="38" t="s">
        <v>2045</v>
      </c>
      <c r="F57" s="59" t="s">
        <v>2046</v>
      </c>
      <c r="G57" s="59"/>
      <c r="H57" s="195"/>
      <c r="I57" s="42">
        <v>570</v>
      </c>
      <c r="J57" s="42">
        <f aca="true" t="shared" si="3" ref="J57:J80">+I57*1.21</f>
        <v>689.6999999999999</v>
      </c>
      <c r="K57" s="43"/>
      <c r="L57" s="426">
        <v>51</v>
      </c>
      <c r="N57" s="45"/>
      <c r="O57" s="45"/>
      <c r="P57" s="36"/>
      <c r="Q57" s="102"/>
      <c r="R57" s="45"/>
      <c r="S57" s="144"/>
      <c r="T57" s="144"/>
      <c r="U57" s="45"/>
      <c r="V57" s="45"/>
    </row>
    <row r="58" spans="1:22" s="32" customFormat="1" ht="12.75">
      <c r="A58" s="344"/>
      <c r="B58" s="344"/>
      <c r="C58" s="37">
        <v>500538</v>
      </c>
      <c r="D58" s="37"/>
      <c r="E58" s="38" t="s">
        <v>2047</v>
      </c>
      <c r="F58" s="59" t="s">
        <v>2048</v>
      </c>
      <c r="G58" s="59"/>
      <c r="H58" s="195"/>
      <c r="I58" s="42">
        <v>570</v>
      </c>
      <c r="J58" s="42">
        <f t="shared" si="3"/>
        <v>689.6999999999999</v>
      </c>
      <c r="K58" s="43"/>
      <c r="L58" s="426">
        <v>51</v>
      </c>
      <c r="N58" s="45"/>
      <c r="O58" s="45"/>
      <c r="P58" s="36"/>
      <c r="Q58" s="102"/>
      <c r="R58" s="45"/>
      <c r="S58" s="144"/>
      <c r="T58" s="144"/>
      <c r="U58" s="45"/>
      <c r="V58" s="45"/>
    </row>
    <row r="59" spans="1:22" s="32" customFormat="1" ht="12.75">
      <c r="A59" s="344"/>
      <c r="B59" s="344"/>
      <c r="C59" s="37">
        <v>500539</v>
      </c>
      <c r="D59" s="37"/>
      <c r="E59" s="38" t="s">
        <v>2049</v>
      </c>
      <c r="F59" s="59" t="s">
        <v>2050</v>
      </c>
      <c r="G59" s="59"/>
      <c r="H59" s="195"/>
      <c r="I59" s="42">
        <v>570</v>
      </c>
      <c r="J59" s="42">
        <f t="shared" si="3"/>
        <v>689.6999999999999</v>
      </c>
      <c r="K59" s="43"/>
      <c r="L59" s="426">
        <v>51</v>
      </c>
      <c r="N59" s="45"/>
      <c r="O59" s="45"/>
      <c r="P59" s="36"/>
      <c r="Q59" s="102"/>
      <c r="R59" s="45"/>
      <c r="S59" s="144"/>
      <c r="T59" s="144"/>
      <c r="U59" s="45"/>
      <c r="V59" s="45"/>
    </row>
    <row r="60" spans="1:22" s="32" customFormat="1" ht="12.75">
      <c r="A60" s="344">
        <v>151195005</v>
      </c>
      <c r="B60" s="344"/>
      <c r="C60" s="37">
        <v>4894</v>
      </c>
      <c r="D60" s="37"/>
      <c r="E60" s="38" t="s">
        <v>2051</v>
      </c>
      <c r="F60" s="59" t="s">
        <v>2052</v>
      </c>
      <c r="G60" s="59"/>
      <c r="H60" s="195"/>
      <c r="I60" s="42">
        <v>415</v>
      </c>
      <c r="J60" s="42">
        <f t="shared" si="3"/>
        <v>502.15</v>
      </c>
      <c r="K60" s="43"/>
      <c r="L60" s="426">
        <v>51</v>
      </c>
      <c r="N60" s="45"/>
      <c r="O60" s="45"/>
      <c r="P60" s="36"/>
      <c r="Q60" s="102"/>
      <c r="R60" s="45"/>
      <c r="S60" s="144"/>
      <c r="T60" s="144"/>
      <c r="U60" s="45"/>
      <c r="V60" s="45"/>
    </row>
    <row r="61" spans="1:22" s="32" customFormat="1" ht="12.75">
      <c r="A61" s="344">
        <v>151195020</v>
      </c>
      <c r="B61" s="344"/>
      <c r="C61" s="37">
        <v>5293</v>
      </c>
      <c r="D61" s="37"/>
      <c r="E61" s="38" t="s">
        <v>2053</v>
      </c>
      <c r="F61" s="433" t="s">
        <v>2054</v>
      </c>
      <c r="G61" s="434"/>
      <c r="H61" s="195"/>
      <c r="I61" s="42">
        <v>9.5</v>
      </c>
      <c r="J61" s="42">
        <f t="shared" si="3"/>
        <v>11.495</v>
      </c>
      <c r="K61" s="43"/>
      <c r="L61" s="426">
        <v>51</v>
      </c>
      <c r="N61" s="45"/>
      <c r="O61" s="45"/>
      <c r="P61" s="36"/>
      <c r="Q61" s="102"/>
      <c r="R61" s="45"/>
      <c r="S61" s="144"/>
      <c r="T61" s="144"/>
      <c r="U61" s="45"/>
      <c r="V61" s="45"/>
    </row>
    <row r="62" spans="1:22" s="32" customFormat="1" ht="12.75">
      <c r="A62" s="344">
        <v>151195026</v>
      </c>
      <c r="B62" s="344"/>
      <c r="C62" s="37">
        <v>500193</v>
      </c>
      <c r="D62" s="37"/>
      <c r="E62" s="38" t="s">
        <v>2055</v>
      </c>
      <c r="F62" s="59" t="s">
        <v>2056</v>
      </c>
      <c r="G62" s="59"/>
      <c r="H62" s="195"/>
      <c r="I62" s="42">
        <v>5709</v>
      </c>
      <c r="J62" s="42">
        <f t="shared" si="3"/>
        <v>6907.889999999999</v>
      </c>
      <c r="K62" s="43"/>
      <c r="L62" s="426">
        <v>51</v>
      </c>
      <c r="N62" s="45"/>
      <c r="O62" s="45"/>
      <c r="P62" s="36"/>
      <c r="Q62" s="102"/>
      <c r="R62" s="45"/>
      <c r="S62" s="144"/>
      <c r="T62" s="144"/>
      <c r="U62" s="45"/>
      <c r="V62" s="45"/>
    </row>
    <row r="63" spans="1:22" s="32" customFormat="1" ht="12.75">
      <c r="A63" s="344">
        <v>151195009</v>
      </c>
      <c r="B63" s="344"/>
      <c r="C63" s="37">
        <v>4899</v>
      </c>
      <c r="D63" s="37"/>
      <c r="E63" s="38" t="s">
        <v>2057</v>
      </c>
      <c r="F63" s="59" t="s">
        <v>2058</v>
      </c>
      <c r="G63" s="59"/>
      <c r="H63" s="195"/>
      <c r="I63" s="42">
        <v>352</v>
      </c>
      <c r="J63" s="42">
        <f t="shared" si="3"/>
        <v>425.91999999999996</v>
      </c>
      <c r="K63" s="43"/>
      <c r="L63" s="426">
        <v>51</v>
      </c>
      <c r="N63" s="45"/>
      <c r="O63" s="45"/>
      <c r="P63" s="36"/>
      <c r="Q63" s="102"/>
      <c r="R63" s="45"/>
      <c r="S63" s="144"/>
      <c r="T63" s="144"/>
      <c r="U63" s="45"/>
      <c r="V63" s="45"/>
    </row>
    <row r="64" spans="1:22" s="32" customFormat="1" ht="12.75">
      <c r="A64" s="344">
        <v>151195010</v>
      </c>
      <c r="B64" s="344"/>
      <c r="C64" s="37">
        <v>4901</v>
      </c>
      <c r="D64" s="37"/>
      <c r="E64" s="38" t="s">
        <v>2059</v>
      </c>
      <c r="F64" s="59" t="s">
        <v>2060</v>
      </c>
      <c r="G64" s="59"/>
      <c r="H64" s="195"/>
      <c r="I64" s="42">
        <v>266</v>
      </c>
      <c r="J64" s="42">
        <f t="shared" si="3"/>
        <v>321.86</v>
      </c>
      <c r="K64" s="43"/>
      <c r="L64" s="426">
        <v>51</v>
      </c>
      <c r="N64" s="45"/>
      <c r="O64" s="45"/>
      <c r="P64" s="36"/>
      <c r="Q64" s="102"/>
      <c r="R64" s="45"/>
      <c r="S64" s="144"/>
      <c r="T64" s="144"/>
      <c r="U64" s="45"/>
      <c r="V64" s="45"/>
    </row>
    <row r="65" spans="1:22" s="32" customFormat="1" ht="12.75">
      <c r="A65" s="344">
        <v>151195011</v>
      </c>
      <c r="B65" s="344"/>
      <c r="C65" s="37">
        <v>4902</v>
      </c>
      <c r="D65" s="37"/>
      <c r="E65" s="38" t="s">
        <v>2061</v>
      </c>
      <c r="F65" s="59" t="s">
        <v>2062</v>
      </c>
      <c r="G65" s="59"/>
      <c r="H65" s="195"/>
      <c r="I65" s="42">
        <v>735</v>
      </c>
      <c r="J65" s="42">
        <f t="shared" si="3"/>
        <v>889.35</v>
      </c>
      <c r="K65" s="43"/>
      <c r="L65" s="426">
        <v>51</v>
      </c>
      <c r="N65" s="45"/>
      <c r="O65" s="45"/>
      <c r="P65" s="36"/>
      <c r="Q65" s="102"/>
      <c r="R65" s="45"/>
      <c r="S65" s="144"/>
      <c r="T65" s="144"/>
      <c r="U65" s="45"/>
      <c r="V65" s="45"/>
    </row>
    <row r="66" spans="1:22" s="32" customFormat="1" ht="12.75">
      <c r="A66" s="344">
        <v>151195012</v>
      </c>
      <c r="B66" s="344"/>
      <c r="C66" s="37">
        <v>4903</v>
      </c>
      <c r="D66" s="37"/>
      <c r="E66" s="38" t="s">
        <v>2063</v>
      </c>
      <c r="F66" s="59" t="s">
        <v>2064</v>
      </c>
      <c r="G66" s="59"/>
      <c r="H66" s="195"/>
      <c r="I66" s="42">
        <v>877</v>
      </c>
      <c r="J66" s="42">
        <f t="shared" si="3"/>
        <v>1061.17</v>
      </c>
      <c r="K66" s="43"/>
      <c r="L66" s="426">
        <v>51</v>
      </c>
      <c r="N66" s="45"/>
      <c r="O66" s="45"/>
      <c r="P66" s="36"/>
      <c r="Q66" s="102"/>
      <c r="R66" s="45"/>
      <c r="S66" s="144"/>
      <c r="T66" s="144"/>
      <c r="U66" s="45"/>
      <c r="V66" s="45"/>
    </row>
    <row r="67" spans="1:22" s="32" customFormat="1" ht="12.75">
      <c r="A67" s="344">
        <v>151195002</v>
      </c>
      <c r="B67" s="344"/>
      <c r="C67" s="37">
        <v>5225</v>
      </c>
      <c r="D67" s="37"/>
      <c r="E67" s="38" t="s">
        <v>2065</v>
      </c>
      <c r="F67" s="435" t="s">
        <v>2066</v>
      </c>
      <c r="G67" s="436"/>
      <c r="H67" s="195"/>
      <c r="I67" s="42">
        <v>2.5</v>
      </c>
      <c r="J67" s="42">
        <f t="shared" si="3"/>
        <v>3.025</v>
      </c>
      <c r="K67" s="43"/>
      <c r="L67" s="426">
        <v>51</v>
      </c>
      <c r="N67" s="45"/>
      <c r="O67" s="45"/>
      <c r="P67" s="36"/>
      <c r="Q67" s="102"/>
      <c r="R67" s="45"/>
      <c r="S67" s="144"/>
      <c r="T67" s="144"/>
      <c r="U67" s="45"/>
      <c r="V67" s="45"/>
    </row>
    <row r="68" spans="1:22" s="32" customFormat="1" ht="12.75">
      <c r="A68" s="344">
        <v>151195004</v>
      </c>
      <c r="B68" s="344"/>
      <c r="C68" s="37">
        <v>5230</v>
      </c>
      <c r="D68" s="37"/>
      <c r="E68" s="38" t="s">
        <v>2067</v>
      </c>
      <c r="F68" s="435" t="s">
        <v>2068</v>
      </c>
      <c r="G68" s="436"/>
      <c r="H68" s="195"/>
      <c r="I68" s="42">
        <v>1.5</v>
      </c>
      <c r="J68" s="42">
        <f t="shared" si="3"/>
        <v>1.815</v>
      </c>
      <c r="K68" s="43"/>
      <c r="L68" s="426">
        <v>51</v>
      </c>
      <c r="N68" s="45"/>
      <c r="O68" s="45"/>
      <c r="P68" s="36"/>
      <c r="Q68" s="102"/>
      <c r="R68" s="45"/>
      <c r="S68" s="144"/>
      <c r="T68" s="144"/>
      <c r="U68" s="45"/>
      <c r="V68" s="45"/>
    </row>
    <row r="69" spans="1:22" s="32" customFormat="1" ht="12.75">
      <c r="A69" s="344">
        <v>151195028</v>
      </c>
      <c r="B69" s="344"/>
      <c r="C69" s="37">
        <v>5255</v>
      </c>
      <c r="D69" s="37"/>
      <c r="E69" s="38" t="s">
        <v>2069</v>
      </c>
      <c r="F69" s="435" t="s">
        <v>2070</v>
      </c>
      <c r="G69" s="436"/>
      <c r="H69" s="195"/>
      <c r="I69" s="42">
        <v>10</v>
      </c>
      <c r="J69" s="42">
        <f t="shared" si="3"/>
        <v>12.1</v>
      </c>
      <c r="K69" s="43"/>
      <c r="L69" s="426">
        <v>51</v>
      </c>
      <c r="N69" s="45"/>
      <c r="O69" s="45"/>
      <c r="P69" s="36"/>
      <c r="Q69" s="102"/>
      <c r="R69" s="45"/>
      <c r="S69" s="144"/>
      <c r="T69" s="144"/>
      <c r="U69" s="45"/>
      <c r="V69" s="45"/>
    </row>
    <row r="70" spans="1:22" s="32" customFormat="1" ht="12.75">
      <c r="A70" s="344">
        <v>151195024</v>
      </c>
      <c r="B70" s="344"/>
      <c r="C70" s="37">
        <v>5290</v>
      </c>
      <c r="D70" s="37"/>
      <c r="E70" s="38" t="s">
        <v>2071</v>
      </c>
      <c r="F70" s="433" t="s">
        <v>2072</v>
      </c>
      <c r="G70" s="434"/>
      <c r="H70" s="195"/>
      <c r="I70" s="42">
        <v>749</v>
      </c>
      <c r="J70" s="42">
        <f t="shared" si="3"/>
        <v>906.29</v>
      </c>
      <c r="K70" s="43"/>
      <c r="L70" s="426">
        <v>51</v>
      </c>
      <c r="N70" s="45"/>
      <c r="O70" s="45"/>
      <c r="P70" s="36"/>
      <c r="Q70" s="102"/>
      <c r="R70" s="45"/>
      <c r="S70" s="144"/>
      <c r="T70" s="144"/>
      <c r="U70" s="45"/>
      <c r="V70" s="45"/>
    </row>
    <row r="71" spans="1:22" s="32" customFormat="1" ht="12.75">
      <c r="A71" s="344">
        <v>151195013</v>
      </c>
      <c r="B71" s="344"/>
      <c r="C71" s="37">
        <v>5328</v>
      </c>
      <c r="D71" s="37"/>
      <c r="E71" s="38" t="s">
        <v>2073</v>
      </c>
      <c r="F71" s="433" t="s">
        <v>2074</v>
      </c>
      <c r="G71" s="434"/>
      <c r="H71" s="195"/>
      <c r="I71" s="42">
        <v>33</v>
      </c>
      <c r="J71" s="42">
        <f t="shared" si="3"/>
        <v>39.93</v>
      </c>
      <c r="K71" s="43"/>
      <c r="L71" s="426">
        <v>51</v>
      </c>
      <c r="N71" s="45"/>
      <c r="O71" s="45"/>
      <c r="P71" s="36"/>
      <c r="Q71" s="102"/>
      <c r="R71" s="45"/>
      <c r="S71" s="144"/>
      <c r="T71" s="144"/>
      <c r="U71" s="45"/>
      <c r="V71" s="45"/>
    </row>
    <row r="72" spans="1:22" s="32" customFormat="1" ht="12.75">
      <c r="A72" s="344">
        <v>151195017</v>
      </c>
      <c r="B72" s="344"/>
      <c r="C72" s="37">
        <v>5288</v>
      </c>
      <c r="D72" s="37"/>
      <c r="E72" s="38" t="s">
        <v>2075</v>
      </c>
      <c r="F72" s="433" t="s">
        <v>2076</v>
      </c>
      <c r="G72" s="434"/>
      <c r="H72" s="195"/>
      <c r="I72" s="42">
        <v>32</v>
      </c>
      <c r="J72" s="42">
        <f t="shared" si="3"/>
        <v>38.72</v>
      </c>
      <c r="K72" s="43"/>
      <c r="L72" s="426">
        <v>51</v>
      </c>
      <c r="N72" s="45"/>
      <c r="O72" s="45"/>
      <c r="P72" s="36"/>
      <c r="Q72" s="102"/>
      <c r="R72" s="45"/>
      <c r="S72" s="144"/>
      <c r="T72" s="144"/>
      <c r="U72" s="45"/>
      <c r="V72" s="45"/>
    </row>
    <row r="73" spans="1:22" s="32" customFormat="1" ht="12.75">
      <c r="A73" s="344">
        <v>151195023</v>
      </c>
      <c r="B73" s="344"/>
      <c r="C73" s="37">
        <v>5287</v>
      </c>
      <c r="D73" s="37"/>
      <c r="E73" s="38" t="s">
        <v>2077</v>
      </c>
      <c r="F73" s="433" t="s">
        <v>2078</v>
      </c>
      <c r="G73" s="434"/>
      <c r="H73" s="195"/>
      <c r="I73" s="42">
        <v>7</v>
      </c>
      <c r="J73" s="42">
        <f t="shared" si="3"/>
        <v>8.469999999999999</v>
      </c>
      <c r="K73" s="43"/>
      <c r="L73" s="426">
        <v>51</v>
      </c>
      <c r="N73" s="45"/>
      <c r="O73" s="45"/>
      <c r="P73" s="36"/>
      <c r="Q73" s="102"/>
      <c r="R73" s="45"/>
      <c r="S73" s="144"/>
      <c r="T73" s="144"/>
      <c r="U73" s="45"/>
      <c r="V73" s="45"/>
    </row>
    <row r="74" spans="1:22" s="32" customFormat="1" ht="12.75">
      <c r="A74" s="344">
        <v>151195018</v>
      </c>
      <c r="B74" s="344"/>
      <c r="C74" s="37">
        <v>5289</v>
      </c>
      <c r="D74" s="37"/>
      <c r="E74" s="38" t="s">
        <v>2079</v>
      </c>
      <c r="F74" s="433" t="s">
        <v>2080</v>
      </c>
      <c r="G74" s="434"/>
      <c r="H74" s="195"/>
      <c r="I74" s="42">
        <v>775</v>
      </c>
      <c r="J74" s="42">
        <f t="shared" si="3"/>
        <v>937.75</v>
      </c>
      <c r="K74" s="43"/>
      <c r="L74" s="426">
        <v>51</v>
      </c>
      <c r="N74" s="45"/>
      <c r="O74" s="45"/>
      <c r="P74" s="36"/>
      <c r="Q74" s="102"/>
      <c r="R74" s="45"/>
      <c r="S74" s="144"/>
      <c r="T74" s="144"/>
      <c r="U74" s="45"/>
      <c r="V74" s="45"/>
    </row>
    <row r="75" spans="1:22" s="32" customFormat="1" ht="12.75">
      <c r="A75" s="344">
        <v>151195029</v>
      </c>
      <c r="B75" s="344"/>
      <c r="C75" s="37">
        <v>500529</v>
      </c>
      <c r="D75" s="37"/>
      <c r="E75" s="38" t="s">
        <v>2081</v>
      </c>
      <c r="F75" s="433" t="s">
        <v>2082</v>
      </c>
      <c r="G75" s="434"/>
      <c r="H75" s="195"/>
      <c r="I75" s="42">
        <v>352</v>
      </c>
      <c r="J75" s="42">
        <f t="shared" si="3"/>
        <v>425.91999999999996</v>
      </c>
      <c r="K75" s="43"/>
      <c r="L75" s="426">
        <v>51</v>
      </c>
      <c r="N75" s="45"/>
      <c r="O75" s="45"/>
      <c r="P75" s="36"/>
      <c r="Q75" s="102"/>
      <c r="R75" s="45"/>
      <c r="S75" s="144"/>
      <c r="T75" s="144"/>
      <c r="U75" s="45"/>
      <c r="V75" s="45"/>
    </row>
    <row r="76" spans="1:22" s="32" customFormat="1" ht="12.75">
      <c r="A76" s="344">
        <v>151195013</v>
      </c>
      <c r="B76" s="344"/>
      <c r="C76" s="37">
        <v>4904</v>
      </c>
      <c r="D76" s="37"/>
      <c r="E76" s="38" t="s">
        <v>2083</v>
      </c>
      <c r="F76" s="437" t="s">
        <v>2084</v>
      </c>
      <c r="G76" s="59"/>
      <c r="H76" s="195"/>
      <c r="I76" s="42">
        <v>11280</v>
      </c>
      <c r="J76" s="42">
        <f t="shared" si="3"/>
        <v>13648.8</v>
      </c>
      <c r="K76" s="43"/>
      <c r="L76" s="426">
        <v>51</v>
      </c>
      <c r="N76" s="45"/>
      <c r="O76" s="45"/>
      <c r="P76" s="36"/>
      <c r="Q76" s="102"/>
      <c r="R76" s="45"/>
      <c r="S76" s="144"/>
      <c r="T76" s="144"/>
      <c r="U76" s="45"/>
      <c r="V76" s="45"/>
    </row>
    <row r="77" spans="1:22" s="32" customFormat="1" ht="12.75">
      <c r="A77" s="344"/>
      <c r="B77" s="344"/>
      <c r="C77" s="37">
        <v>51690</v>
      </c>
      <c r="D77" s="37"/>
      <c r="E77" s="38" t="s">
        <v>2085</v>
      </c>
      <c r="F77" s="59" t="s">
        <v>2086</v>
      </c>
      <c r="G77" s="59"/>
      <c r="H77" s="195"/>
      <c r="I77" s="42">
        <v>12000</v>
      </c>
      <c r="J77" s="42">
        <f t="shared" si="3"/>
        <v>14520</v>
      </c>
      <c r="K77" s="43"/>
      <c r="L77" s="426">
        <v>51</v>
      </c>
      <c r="N77" s="45"/>
      <c r="O77" s="45"/>
      <c r="P77" s="36"/>
      <c r="Q77" s="102"/>
      <c r="R77" s="45"/>
      <c r="S77" s="144"/>
      <c r="T77" s="144"/>
      <c r="U77" s="45"/>
      <c r="V77" s="45"/>
    </row>
    <row r="78" spans="1:22" s="32" customFormat="1" ht="12.75">
      <c r="A78" s="344">
        <v>151195015</v>
      </c>
      <c r="B78" s="344"/>
      <c r="C78" s="37">
        <v>51690</v>
      </c>
      <c r="D78" s="37"/>
      <c r="E78" s="38" t="s">
        <v>2087</v>
      </c>
      <c r="F78" s="59" t="s">
        <v>2088</v>
      </c>
      <c r="G78" s="59"/>
      <c r="H78" s="195"/>
      <c r="I78" s="42">
        <v>11900</v>
      </c>
      <c r="J78" s="42">
        <f t="shared" si="3"/>
        <v>14399</v>
      </c>
      <c r="K78" s="43"/>
      <c r="L78" s="426">
        <v>51</v>
      </c>
      <c r="N78" s="45"/>
      <c r="O78" s="45"/>
      <c r="P78" s="36"/>
      <c r="Q78" s="102"/>
      <c r="R78" s="45"/>
      <c r="S78" s="144"/>
      <c r="T78" s="144"/>
      <c r="U78" s="45"/>
      <c r="V78" s="45"/>
    </row>
    <row r="79" spans="1:22" s="32" customFormat="1" ht="12.75">
      <c r="A79" s="344">
        <v>151195002</v>
      </c>
      <c r="B79" s="344"/>
      <c r="C79" s="37">
        <v>5224</v>
      </c>
      <c r="D79" s="37"/>
      <c r="E79" s="38" t="s">
        <v>2089</v>
      </c>
      <c r="F79" s="59" t="s">
        <v>2090</v>
      </c>
      <c r="G79" s="59"/>
      <c r="H79" s="195"/>
      <c r="I79" s="42">
        <v>3.5</v>
      </c>
      <c r="J79" s="42">
        <f t="shared" si="3"/>
        <v>4.234999999999999</v>
      </c>
      <c r="K79" s="43"/>
      <c r="L79" s="426">
        <v>51</v>
      </c>
      <c r="N79" s="45"/>
      <c r="O79" s="45"/>
      <c r="P79" s="36"/>
      <c r="Q79" s="102"/>
      <c r="R79" s="45"/>
      <c r="S79" s="144"/>
      <c r="T79" s="144"/>
      <c r="U79" s="45"/>
      <c r="V79" s="45"/>
    </row>
    <row r="80" spans="1:22" s="32" customFormat="1" ht="12.75">
      <c r="A80" s="351"/>
      <c r="B80" s="351"/>
      <c r="C80" s="352"/>
      <c r="D80" s="352"/>
      <c r="E80" s="353" t="s">
        <v>2091</v>
      </c>
      <c r="F80" s="138" t="s">
        <v>2092</v>
      </c>
      <c r="G80" s="138"/>
      <c r="H80" s="195"/>
      <c r="I80" s="42">
        <v>3.5</v>
      </c>
      <c r="J80" s="42">
        <f t="shared" si="3"/>
        <v>4.234999999999999</v>
      </c>
      <c r="K80" s="43"/>
      <c r="L80" s="426">
        <v>51</v>
      </c>
      <c r="N80" s="45"/>
      <c r="O80" s="45"/>
      <c r="P80" s="36"/>
      <c r="Q80" s="102"/>
      <c r="R80" s="45"/>
      <c r="S80" s="144"/>
      <c r="T80" s="144"/>
      <c r="U80" s="45"/>
      <c r="V80" s="45"/>
    </row>
    <row r="81" spans="1:22" ht="12.75">
      <c r="A81" s="27"/>
      <c r="B81" s="28"/>
      <c r="C81" s="28"/>
      <c r="D81" s="28"/>
      <c r="E81" s="29" t="s">
        <v>2093</v>
      </c>
      <c r="F81" s="30"/>
      <c r="G81" s="31"/>
      <c r="I81" s="47"/>
      <c r="J81" s="48"/>
      <c r="L81" s="423"/>
      <c r="N81" s="5"/>
      <c r="O81" s="5"/>
      <c r="P81" s="50"/>
      <c r="Q81" s="102"/>
      <c r="R81" s="5"/>
      <c r="S81" s="144"/>
      <c r="T81" s="144"/>
      <c r="U81" s="5"/>
      <c r="V81" s="5"/>
    </row>
    <row r="82" spans="1:22" ht="12.75">
      <c r="A82" s="344">
        <v>151195022</v>
      </c>
      <c r="B82" s="344"/>
      <c r="C82" s="37">
        <v>9859</v>
      </c>
      <c r="D82" s="37"/>
      <c r="E82" s="38" t="s">
        <v>2094</v>
      </c>
      <c r="F82" s="59" t="s">
        <v>2095</v>
      </c>
      <c r="G82" s="59"/>
      <c r="H82" s="195"/>
      <c r="I82" s="42">
        <v>2639</v>
      </c>
      <c r="J82" s="42">
        <f>+I82*1.21</f>
        <v>3193.19</v>
      </c>
      <c r="K82" s="43"/>
      <c r="L82" s="426">
        <v>51</v>
      </c>
      <c r="N82" s="5"/>
      <c r="O82" s="5"/>
      <c r="P82" s="36"/>
      <c r="Q82" s="102"/>
      <c r="R82" s="5"/>
      <c r="S82" s="144"/>
      <c r="T82" s="144"/>
      <c r="U82" s="5"/>
      <c r="V82" s="5"/>
    </row>
    <row r="83" spans="1:22" ht="12.75">
      <c r="A83" s="27"/>
      <c r="B83" s="28"/>
      <c r="C83" s="28"/>
      <c r="D83" s="28"/>
      <c r="E83" s="29" t="s">
        <v>2096</v>
      </c>
      <c r="F83" s="30"/>
      <c r="G83" s="31"/>
      <c r="I83" s="47"/>
      <c r="J83" s="48"/>
      <c r="L83" s="423"/>
      <c r="N83" s="5"/>
      <c r="O83" s="5"/>
      <c r="P83" s="50"/>
      <c r="Q83" s="102"/>
      <c r="R83" s="5"/>
      <c r="S83" s="144"/>
      <c r="T83" s="144"/>
      <c r="U83" s="5"/>
      <c r="V83" s="5"/>
    </row>
    <row r="84" spans="1:22" s="96" customFormat="1" ht="12.75">
      <c r="A84" s="410">
        <v>152225026</v>
      </c>
      <c r="B84" s="424"/>
      <c r="C84" s="438">
        <v>500863</v>
      </c>
      <c r="D84" s="425"/>
      <c r="E84" s="371" t="s">
        <v>2097</v>
      </c>
      <c r="F84" s="439" t="s">
        <v>2098</v>
      </c>
      <c r="G84" s="439"/>
      <c r="H84" s="195"/>
      <c r="I84" s="42">
        <v>395</v>
      </c>
      <c r="J84" s="42">
        <f aca="true" t="shared" si="4" ref="J84:J108">+I84*1.21</f>
        <v>477.95</v>
      </c>
      <c r="K84" s="43"/>
      <c r="L84" s="426">
        <v>52</v>
      </c>
      <c r="N84" s="102"/>
      <c r="O84" s="102"/>
      <c r="P84" s="36"/>
      <c r="Q84" s="102"/>
      <c r="R84" s="102"/>
      <c r="S84" s="144"/>
      <c r="T84" s="144"/>
      <c r="U84" s="102"/>
      <c r="V84" s="102"/>
    </row>
    <row r="85" spans="1:22" s="96" customFormat="1" ht="12.75">
      <c r="A85" s="97">
        <v>152225027</v>
      </c>
      <c r="B85" s="427"/>
      <c r="C85" s="98">
        <v>500858</v>
      </c>
      <c r="D85" s="99"/>
      <c r="E85" s="100" t="s">
        <v>2099</v>
      </c>
      <c r="F85" s="52" t="s">
        <v>2100</v>
      </c>
      <c r="G85" s="52"/>
      <c r="H85" s="195"/>
      <c r="I85" s="42">
        <v>395</v>
      </c>
      <c r="J85" s="42">
        <f t="shared" si="4"/>
        <v>477.95</v>
      </c>
      <c r="K85" s="43"/>
      <c r="L85" s="426">
        <v>52</v>
      </c>
      <c r="N85" s="102"/>
      <c r="O85" s="102"/>
      <c r="P85" s="36"/>
      <c r="Q85" s="102"/>
      <c r="R85" s="102"/>
      <c r="S85" s="144"/>
      <c r="T85" s="144"/>
      <c r="U85" s="102"/>
      <c r="V85" s="102"/>
    </row>
    <row r="86" spans="1:22" s="96" customFormat="1" ht="12.75">
      <c r="A86" s="97">
        <v>152225028</v>
      </c>
      <c r="B86" s="427"/>
      <c r="C86" s="98">
        <v>500864</v>
      </c>
      <c r="D86" s="99"/>
      <c r="E86" s="100" t="s">
        <v>2101</v>
      </c>
      <c r="F86" s="52" t="s">
        <v>2102</v>
      </c>
      <c r="G86" s="52"/>
      <c r="H86" s="195"/>
      <c r="I86" s="42">
        <v>485</v>
      </c>
      <c r="J86" s="42">
        <f t="shared" si="4"/>
        <v>586.85</v>
      </c>
      <c r="K86" s="43"/>
      <c r="L86" s="426">
        <v>52</v>
      </c>
      <c r="N86" s="102"/>
      <c r="O86" s="102"/>
      <c r="P86" s="36"/>
      <c r="Q86" s="102"/>
      <c r="R86" s="102"/>
      <c r="S86" s="144"/>
      <c r="T86" s="144"/>
      <c r="U86" s="102"/>
      <c r="V86" s="102"/>
    </row>
    <row r="87" spans="1:22" s="96" customFormat="1" ht="12.75">
      <c r="A87" s="97">
        <v>152225029</v>
      </c>
      <c r="B87" s="427"/>
      <c r="C87" s="98">
        <v>500859</v>
      </c>
      <c r="D87" s="99"/>
      <c r="E87" s="100" t="s">
        <v>2103</v>
      </c>
      <c r="F87" s="52" t="s">
        <v>2104</v>
      </c>
      <c r="G87" s="52"/>
      <c r="H87" s="195"/>
      <c r="I87" s="42">
        <v>485</v>
      </c>
      <c r="J87" s="42">
        <f t="shared" si="4"/>
        <v>586.85</v>
      </c>
      <c r="K87" s="43"/>
      <c r="L87" s="426">
        <v>52</v>
      </c>
      <c r="N87" s="102"/>
      <c r="O87" s="102"/>
      <c r="P87" s="36"/>
      <c r="Q87" s="102"/>
      <c r="R87" s="102"/>
      <c r="S87" s="144"/>
      <c r="T87" s="144"/>
      <c r="U87" s="102"/>
      <c r="V87" s="102"/>
    </row>
    <row r="88" spans="1:22" s="96" customFormat="1" ht="12.75">
      <c r="A88" s="97">
        <v>152225030</v>
      </c>
      <c r="B88" s="427"/>
      <c r="C88" s="98">
        <v>500865</v>
      </c>
      <c r="D88" s="99"/>
      <c r="E88" s="100" t="s">
        <v>2105</v>
      </c>
      <c r="F88" s="52" t="s">
        <v>2106</v>
      </c>
      <c r="G88" s="52"/>
      <c r="H88" s="195"/>
      <c r="I88" s="42">
        <v>995</v>
      </c>
      <c r="J88" s="42">
        <f t="shared" si="4"/>
        <v>1203.95</v>
      </c>
      <c r="K88" s="43"/>
      <c r="L88" s="426">
        <v>52</v>
      </c>
      <c r="N88" s="102"/>
      <c r="O88" s="102"/>
      <c r="P88" s="36"/>
      <c r="Q88" s="102"/>
      <c r="R88" s="102"/>
      <c r="S88" s="144"/>
      <c r="T88" s="144"/>
      <c r="U88" s="102"/>
      <c r="V88" s="102"/>
    </row>
    <row r="89" spans="1:22" s="96" customFormat="1" ht="12.75">
      <c r="A89" s="97">
        <v>152225031</v>
      </c>
      <c r="B89" s="427"/>
      <c r="C89" s="98">
        <v>500862</v>
      </c>
      <c r="D89" s="99"/>
      <c r="E89" s="100" t="s">
        <v>2107</v>
      </c>
      <c r="F89" s="52" t="s">
        <v>2108</v>
      </c>
      <c r="G89" s="52"/>
      <c r="H89" s="195"/>
      <c r="I89" s="42">
        <v>995</v>
      </c>
      <c r="J89" s="42">
        <f t="shared" si="4"/>
        <v>1203.95</v>
      </c>
      <c r="K89" s="43"/>
      <c r="L89" s="426">
        <v>52</v>
      </c>
      <c r="N89" s="102"/>
      <c r="O89" s="102"/>
      <c r="P89" s="36"/>
      <c r="Q89" s="102"/>
      <c r="R89" s="102"/>
      <c r="S89" s="144"/>
      <c r="T89" s="144"/>
      <c r="U89" s="102"/>
      <c r="V89" s="102"/>
    </row>
    <row r="90" spans="1:22" s="96" customFormat="1" ht="12.75">
      <c r="A90" s="97">
        <v>152225032</v>
      </c>
      <c r="B90" s="427"/>
      <c r="C90" s="98">
        <v>500866</v>
      </c>
      <c r="D90" s="99"/>
      <c r="E90" s="100" t="s">
        <v>2109</v>
      </c>
      <c r="F90" s="52" t="s">
        <v>2110</v>
      </c>
      <c r="G90" s="52"/>
      <c r="H90" s="195"/>
      <c r="I90" s="42">
        <v>1360</v>
      </c>
      <c r="J90" s="42">
        <f t="shared" si="4"/>
        <v>1645.6</v>
      </c>
      <c r="K90" s="43"/>
      <c r="L90" s="426">
        <v>52</v>
      </c>
      <c r="N90" s="102"/>
      <c r="O90" s="102"/>
      <c r="P90" s="36"/>
      <c r="Q90" s="102"/>
      <c r="R90" s="102"/>
      <c r="S90" s="144"/>
      <c r="T90" s="144"/>
      <c r="U90" s="102"/>
      <c r="V90" s="102"/>
    </row>
    <row r="91" spans="1:22" s="96" customFormat="1" ht="12.75">
      <c r="A91" s="97">
        <v>152225033</v>
      </c>
      <c r="B91" s="427"/>
      <c r="C91" s="98">
        <v>500867</v>
      </c>
      <c r="D91" s="99"/>
      <c r="E91" s="100" t="s">
        <v>2111</v>
      </c>
      <c r="F91" s="52" t="s">
        <v>2112</v>
      </c>
      <c r="G91" s="52"/>
      <c r="H91" s="195"/>
      <c r="I91" s="42">
        <v>3500</v>
      </c>
      <c r="J91" s="42">
        <f t="shared" si="4"/>
        <v>4235</v>
      </c>
      <c r="K91" s="43"/>
      <c r="L91" s="426">
        <v>52</v>
      </c>
      <c r="N91" s="102"/>
      <c r="O91" s="102"/>
      <c r="P91" s="36"/>
      <c r="Q91" s="102"/>
      <c r="R91" s="102"/>
      <c r="S91" s="144"/>
      <c r="T91" s="144"/>
      <c r="U91" s="102"/>
      <c r="V91" s="102"/>
    </row>
    <row r="92" spans="1:22" s="96" customFormat="1" ht="12.75">
      <c r="A92" s="97">
        <v>152225034</v>
      </c>
      <c r="B92" s="427"/>
      <c r="C92" s="98">
        <v>500860</v>
      </c>
      <c r="D92" s="99"/>
      <c r="E92" s="100" t="s">
        <v>2113</v>
      </c>
      <c r="F92" s="101"/>
      <c r="G92" s="101"/>
      <c r="H92" s="195"/>
      <c r="I92" s="42">
        <v>2995</v>
      </c>
      <c r="J92" s="42">
        <f t="shared" si="4"/>
        <v>3623.95</v>
      </c>
      <c r="K92" s="43"/>
      <c r="L92" s="426">
        <v>52</v>
      </c>
      <c r="N92" s="102"/>
      <c r="O92" s="102"/>
      <c r="P92" s="36"/>
      <c r="Q92" s="102"/>
      <c r="R92" s="102"/>
      <c r="S92" s="144"/>
      <c r="T92" s="144"/>
      <c r="U92" s="102"/>
      <c r="V92" s="102"/>
    </row>
    <row r="93" spans="1:22" s="96" customFormat="1" ht="12.75">
      <c r="A93" s="97">
        <v>152225035</v>
      </c>
      <c r="B93" s="427"/>
      <c r="C93" s="98">
        <v>500868</v>
      </c>
      <c r="D93" s="99"/>
      <c r="E93" s="100" t="s">
        <v>2114</v>
      </c>
      <c r="F93" s="52" t="s">
        <v>2115</v>
      </c>
      <c r="G93" s="52"/>
      <c r="H93" s="195"/>
      <c r="I93" s="42">
        <v>1910</v>
      </c>
      <c r="J93" s="42">
        <f t="shared" si="4"/>
        <v>2311.1</v>
      </c>
      <c r="K93" s="43"/>
      <c r="L93" s="426">
        <v>52</v>
      </c>
      <c r="N93" s="102"/>
      <c r="O93" s="102"/>
      <c r="P93" s="36"/>
      <c r="Q93" s="102"/>
      <c r="R93" s="102"/>
      <c r="S93" s="144"/>
      <c r="T93" s="144"/>
      <c r="U93" s="102"/>
      <c r="V93" s="102"/>
    </row>
    <row r="94" spans="1:22" s="96" customFormat="1" ht="12.75">
      <c r="A94" s="97"/>
      <c r="B94" s="427"/>
      <c r="C94" s="98">
        <v>9849</v>
      </c>
      <c r="D94" s="99"/>
      <c r="E94" s="100" t="s">
        <v>2116</v>
      </c>
      <c r="F94" s="52" t="s">
        <v>2117</v>
      </c>
      <c r="G94" s="52"/>
      <c r="H94" s="195"/>
      <c r="I94" s="42">
        <v>70</v>
      </c>
      <c r="J94" s="42">
        <f t="shared" si="4"/>
        <v>84.7</v>
      </c>
      <c r="K94" s="43"/>
      <c r="L94" s="426">
        <v>52</v>
      </c>
      <c r="N94" s="102"/>
      <c r="O94" s="102"/>
      <c r="P94" s="36"/>
      <c r="Q94" s="102"/>
      <c r="R94" s="102"/>
      <c r="S94" s="144"/>
      <c r="T94" s="144"/>
      <c r="U94" s="102"/>
      <c r="V94" s="102"/>
    </row>
    <row r="95" spans="1:22" s="96" customFormat="1" ht="12.75">
      <c r="A95" s="97">
        <v>152225037</v>
      </c>
      <c r="B95" s="427"/>
      <c r="C95" s="98">
        <v>500976</v>
      </c>
      <c r="D95" s="99"/>
      <c r="E95" s="100" t="s">
        <v>2118</v>
      </c>
      <c r="F95" s="52" t="s">
        <v>2119</v>
      </c>
      <c r="G95" s="52"/>
      <c r="H95" s="195"/>
      <c r="I95" s="42">
        <v>1635</v>
      </c>
      <c r="J95" s="42">
        <f t="shared" si="4"/>
        <v>1978.35</v>
      </c>
      <c r="K95" s="43"/>
      <c r="L95" s="426">
        <v>52</v>
      </c>
      <c r="N95" s="102"/>
      <c r="O95" s="102"/>
      <c r="P95" s="36"/>
      <c r="Q95" s="102"/>
      <c r="R95" s="102"/>
      <c r="S95" s="144"/>
      <c r="T95" s="144"/>
      <c r="U95" s="102"/>
      <c r="V95" s="102"/>
    </row>
    <row r="96" spans="1:22" s="96" customFormat="1" ht="12.75">
      <c r="A96" s="97">
        <v>152225038</v>
      </c>
      <c r="B96" s="427"/>
      <c r="C96" s="98">
        <v>500978</v>
      </c>
      <c r="D96" s="99"/>
      <c r="E96" s="100" t="s">
        <v>2120</v>
      </c>
      <c r="F96" s="52" t="s">
        <v>2121</v>
      </c>
      <c r="G96" s="52"/>
      <c r="H96" s="195"/>
      <c r="I96" s="42">
        <v>2225</v>
      </c>
      <c r="J96" s="42">
        <f t="shared" si="4"/>
        <v>2692.25</v>
      </c>
      <c r="K96" s="43"/>
      <c r="L96" s="426">
        <v>52</v>
      </c>
      <c r="N96" s="102"/>
      <c r="O96" s="102"/>
      <c r="P96" s="36"/>
      <c r="Q96" s="102"/>
      <c r="R96" s="102"/>
      <c r="S96" s="144"/>
      <c r="T96" s="144"/>
      <c r="U96" s="102"/>
      <c r="V96" s="102"/>
    </row>
    <row r="97" spans="1:22" s="96" customFormat="1" ht="12.75">
      <c r="A97" s="97">
        <v>152225039</v>
      </c>
      <c r="B97" s="427"/>
      <c r="C97" s="98">
        <v>500979</v>
      </c>
      <c r="D97" s="99"/>
      <c r="E97" s="100" t="s">
        <v>2122</v>
      </c>
      <c r="F97" s="101"/>
      <c r="G97" s="101"/>
      <c r="H97" s="195"/>
      <c r="I97" s="42">
        <v>1225</v>
      </c>
      <c r="J97" s="42">
        <f t="shared" si="4"/>
        <v>1482.25</v>
      </c>
      <c r="K97" s="43"/>
      <c r="L97" s="426">
        <v>52</v>
      </c>
      <c r="N97" s="102"/>
      <c r="O97" s="102"/>
      <c r="P97" s="36"/>
      <c r="Q97" s="102"/>
      <c r="R97" s="102"/>
      <c r="S97" s="144"/>
      <c r="T97" s="144"/>
      <c r="U97" s="102"/>
      <c r="V97" s="102"/>
    </row>
    <row r="98" spans="1:22" s="96" customFormat="1" ht="12.75">
      <c r="A98" s="97">
        <v>152225040</v>
      </c>
      <c r="B98" s="427"/>
      <c r="C98" s="98">
        <v>500980</v>
      </c>
      <c r="D98" s="99"/>
      <c r="E98" s="100" t="s">
        <v>2123</v>
      </c>
      <c r="F98" s="52" t="s">
        <v>2124</v>
      </c>
      <c r="G98" s="52"/>
      <c r="H98" s="195"/>
      <c r="I98" s="42">
        <v>1480</v>
      </c>
      <c r="J98" s="42">
        <f t="shared" si="4"/>
        <v>1790.8</v>
      </c>
      <c r="K98" s="43"/>
      <c r="L98" s="426">
        <v>52</v>
      </c>
      <c r="N98" s="102"/>
      <c r="O98" s="102"/>
      <c r="P98" s="36"/>
      <c r="Q98" s="102"/>
      <c r="R98" s="102"/>
      <c r="S98" s="144"/>
      <c r="T98" s="144"/>
      <c r="U98" s="102"/>
      <c r="V98" s="102"/>
    </row>
    <row r="99" spans="1:22" s="96" customFormat="1" ht="12.75">
      <c r="A99" s="97">
        <v>152225041</v>
      </c>
      <c r="B99" s="427"/>
      <c r="C99" s="98">
        <v>500977</v>
      </c>
      <c r="D99" s="99"/>
      <c r="E99" s="100" t="s">
        <v>2125</v>
      </c>
      <c r="F99" s="52" t="s">
        <v>2126</v>
      </c>
      <c r="G99" s="52"/>
      <c r="H99" s="195"/>
      <c r="I99" s="42">
        <v>1480</v>
      </c>
      <c r="J99" s="42">
        <f t="shared" si="4"/>
        <v>1790.8</v>
      </c>
      <c r="K99" s="43"/>
      <c r="L99" s="426">
        <v>52</v>
      </c>
      <c r="N99" s="102"/>
      <c r="O99" s="102"/>
      <c r="P99" s="36"/>
      <c r="Q99" s="102"/>
      <c r="R99" s="102"/>
      <c r="S99" s="144"/>
      <c r="T99" s="144"/>
      <c r="U99" s="102"/>
      <c r="V99" s="102"/>
    </row>
    <row r="100" spans="1:22" s="96" customFormat="1" ht="12.75">
      <c r="A100" s="97">
        <v>152225042</v>
      </c>
      <c r="B100" s="427"/>
      <c r="C100" s="98">
        <v>500969</v>
      </c>
      <c r="D100" s="99"/>
      <c r="E100" s="100" t="s">
        <v>2127</v>
      </c>
      <c r="F100" s="101"/>
      <c r="G100" s="101"/>
      <c r="H100" s="195"/>
      <c r="I100" s="42">
        <v>2860</v>
      </c>
      <c r="J100" s="42">
        <f t="shared" si="4"/>
        <v>3460.6</v>
      </c>
      <c r="K100" s="43"/>
      <c r="L100" s="426">
        <v>52</v>
      </c>
      <c r="N100" s="102"/>
      <c r="O100" s="102"/>
      <c r="P100" s="36"/>
      <c r="Q100" s="102"/>
      <c r="R100" s="102"/>
      <c r="S100" s="144"/>
      <c r="T100" s="144"/>
      <c r="U100" s="102"/>
      <c r="V100" s="102"/>
    </row>
    <row r="101" spans="1:22" s="96" customFormat="1" ht="12.75">
      <c r="A101" s="97">
        <v>152225043</v>
      </c>
      <c r="B101" s="427"/>
      <c r="C101" s="98">
        <v>500981</v>
      </c>
      <c r="D101" s="99"/>
      <c r="E101" s="100" t="s">
        <v>2128</v>
      </c>
      <c r="F101" s="52" t="s">
        <v>2129</v>
      </c>
      <c r="G101" s="52"/>
      <c r="H101" s="195"/>
      <c r="I101" s="42">
        <v>2175</v>
      </c>
      <c r="J101" s="42">
        <f t="shared" si="4"/>
        <v>2631.75</v>
      </c>
      <c r="K101" s="43"/>
      <c r="L101" s="426">
        <v>52</v>
      </c>
      <c r="N101" s="102"/>
      <c r="O101" s="102"/>
      <c r="P101" s="36"/>
      <c r="Q101" s="102"/>
      <c r="R101" s="102"/>
      <c r="S101" s="144"/>
      <c r="T101" s="144"/>
      <c r="U101" s="102"/>
      <c r="V101" s="102"/>
    </row>
    <row r="102" spans="1:22" s="96" customFormat="1" ht="12.75">
      <c r="A102" s="97">
        <v>152225044</v>
      </c>
      <c r="B102" s="427"/>
      <c r="C102" s="98">
        <v>500982</v>
      </c>
      <c r="D102" s="99"/>
      <c r="E102" s="100" t="s">
        <v>2130</v>
      </c>
      <c r="F102" s="52" t="s">
        <v>2131</v>
      </c>
      <c r="G102" s="52"/>
      <c r="H102" s="195"/>
      <c r="I102" s="42">
        <v>3270</v>
      </c>
      <c r="J102" s="42">
        <f t="shared" si="4"/>
        <v>3956.7</v>
      </c>
      <c r="K102" s="43"/>
      <c r="L102" s="426">
        <v>52</v>
      </c>
      <c r="N102" s="102"/>
      <c r="O102" s="102"/>
      <c r="P102" s="36"/>
      <c r="Q102" s="102"/>
      <c r="R102" s="102"/>
      <c r="S102" s="144"/>
      <c r="T102" s="144"/>
      <c r="U102" s="102"/>
      <c r="V102" s="102"/>
    </row>
    <row r="103" spans="1:22" ht="12.75">
      <c r="A103" s="52">
        <v>152225007</v>
      </c>
      <c r="B103" s="52"/>
      <c r="C103" s="53">
        <v>9842</v>
      </c>
      <c r="D103" s="440"/>
      <c r="E103" s="363" t="s">
        <v>2132</v>
      </c>
      <c r="F103" s="52" t="s">
        <v>2133</v>
      </c>
      <c r="G103" s="52"/>
      <c r="H103" s="195"/>
      <c r="I103" s="42">
        <v>10.5</v>
      </c>
      <c r="J103" s="42">
        <f t="shared" si="4"/>
        <v>12.705</v>
      </c>
      <c r="K103" s="43"/>
      <c r="L103" s="426">
        <v>52</v>
      </c>
      <c r="N103" s="5"/>
      <c r="O103" s="5"/>
      <c r="P103" s="36"/>
      <c r="Q103" s="102"/>
      <c r="R103" s="5"/>
      <c r="S103" s="144"/>
      <c r="T103" s="144"/>
      <c r="U103" s="5"/>
      <c r="V103" s="5"/>
    </row>
    <row r="104" spans="1:22" ht="12.75">
      <c r="A104" s="52">
        <v>152225018</v>
      </c>
      <c r="B104" s="52"/>
      <c r="C104" s="53">
        <v>9843</v>
      </c>
      <c r="D104" s="440"/>
      <c r="E104" s="363" t="s">
        <v>2134</v>
      </c>
      <c r="F104" s="52" t="s">
        <v>2135</v>
      </c>
      <c r="G104" s="52"/>
      <c r="H104" s="195"/>
      <c r="I104" s="42">
        <v>16</v>
      </c>
      <c r="J104" s="42">
        <f t="shared" si="4"/>
        <v>19.36</v>
      </c>
      <c r="K104" s="43"/>
      <c r="L104" s="426">
        <v>52</v>
      </c>
      <c r="N104" s="5"/>
      <c r="O104" s="5"/>
      <c r="P104" s="36"/>
      <c r="Q104" s="102"/>
      <c r="R104" s="5"/>
      <c r="S104" s="144"/>
      <c r="T104" s="144"/>
      <c r="U104" s="5"/>
      <c r="V104" s="5"/>
    </row>
    <row r="105" spans="1:22" ht="12.75">
      <c r="A105" s="52">
        <v>152225008</v>
      </c>
      <c r="B105" s="52"/>
      <c r="C105" s="53">
        <v>9844</v>
      </c>
      <c r="D105" s="440"/>
      <c r="E105" s="363" t="s">
        <v>2136</v>
      </c>
      <c r="F105" s="52" t="s">
        <v>2137</v>
      </c>
      <c r="G105" s="52"/>
      <c r="H105" s="195"/>
      <c r="I105" s="42">
        <v>21</v>
      </c>
      <c r="J105" s="42">
        <f t="shared" si="4"/>
        <v>25.41</v>
      </c>
      <c r="K105" s="43"/>
      <c r="L105" s="426">
        <v>52</v>
      </c>
      <c r="N105" s="5"/>
      <c r="O105" s="5"/>
      <c r="P105" s="36"/>
      <c r="Q105" s="102"/>
      <c r="R105" s="5"/>
      <c r="S105" s="144"/>
      <c r="T105" s="144"/>
      <c r="U105" s="5"/>
      <c r="V105" s="5"/>
    </row>
    <row r="106" spans="1:22" ht="12.75">
      <c r="A106" s="52">
        <v>152225019</v>
      </c>
      <c r="B106" s="52"/>
      <c r="C106" s="53">
        <v>9845</v>
      </c>
      <c r="D106" s="440"/>
      <c r="E106" s="363" t="s">
        <v>2138</v>
      </c>
      <c r="F106" s="52" t="s">
        <v>2139</v>
      </c>
      <c r="G106" s="52"/>
      <c r="H106" s="195"/>
      <c r="I106" s="42">
        <v>31</v>
      </c>
      <c r="J106" s="42">
        <f t="shared" si="4"/>
        <v>37.51</v>
      </c>
      <c r="K106" s="43"/>
      <c r="L106" s="426">
        <v>52</v>
      </c>
      <c r="N106" s="5"/>
      <c r="O106" s="5"/>
      <c r="P106" s="36"/>
      <c r="Q106" s="102"/>
      <c r="R106" s="5"/>
      <c r="S106" s="144"/>
      <c r="T106" s="144"/>
      <c r="U106" s="5"/>
      <c r="V106" s="5"/>
    </row>
    <row r="107" spans="1:22" ht="12.75">
      <c r="A107" s="52">
        <v>152225009</v>
      </c>
      <c r="B107" s="52"/>
      <c r="C107" s="53">
        <v>9846</v>
      </c>
      <c r="D107" s="440"/>
      <c r="E107" s="363" t="s">
        <v>2140</v>
      </c>
      <c r="F107" s="52" t="s">
        <v>2141</v>
      </c>
      <c r="G107" s="52"/>
      <c r="H107" s="195"/>
      <c r="I107" s="42">
        <v>42</v>
      </c>
      <c r="J107" s="42">
        <f t="shared" si="4"/>
        <v>50.82</v>
      </c>
      <c r="K107" s="43"/>
      <c r="L107" s="426">
        <v>52</v>
      </c>
      <c r="N107" s="5"/>
      <c r="O107" s="5"/>
      <c r="P107" s="36"/>
      <c r="Q107" s="102"/>
      <c r="R107" s="5"/>
      <c r="S107" s="144"/>
      <c r="T107" s="144"/>
      <c r="U107" s="5"/>
      <c r="V107" s="5"/>
    </row>
    <row r="108" spans="1:22" ht="12.75">
      <c r="A108" s="52">
        <v>152225020</v>
      </c>
      <c r="B108" s="52"/>
      <c r="C108" s="53">
        <v>9847</v>
      </c>
      <c r="D108" s="440"/>
      <c r="E108" s="363" t="s">
        <v>2142</v>
      </c>
      <c r="F108" s="52" t="s">
        <v>2143</v>
      </c>
      <c r="G108" s="52"/>
      <c r="H108" s="195"/>
      <c r="I108" s="42">
        <v>62</v>
      </c>
      <c r="J108" s="42">
        <f t="shared" si="4"/>
        <v>75.02</v>
      </c>
      <c r="K108" s="43"/>
      <c r="L108" s="426">
        <v>52</v>
      </c>
      <c r="N108" s="5"/>
      <c r="O108" s="5"/>
      <c r="P108" s="36"/>
      <c r="Q108" s="102"/>
      <c r="R108" s="5"/>
      <c r="S108" s="144"/>
      <c r="T108" s="144"/>
      <c r="U108" s="5"/>
      <c r="V108" s="5"/>
    </row>
    <row r="109" spans="1:22" ht="12.75">
      <c r="A109" s="27"/>
      <c r="B109" s="28"/>
      <c r="C109" s="28"/>
      <c r="D109" s="28"/>
      <c r="E109" s="29" t="s">
        <v>2144</v>
      </c>
      <c r="F109" s="30"/>
      <c r="G109" s="31"/>
      <c r="I109" s="47"/>
      <c r="J109" s="48"/>
      <c r="L109" s="423"/>
      <c r="N109" s="5"/>
      <c r="O109" s="5"/>
      <c r="P109" s="50"/>
      <c r="Q109" s="102"/>
      <c r="R109" s="5"/>
      <c r="S109" s="144"/>
      <c r="T109" s="144"/>
      <c r="U109" s="5"/>
      <c r="V109" s="5"/>
    </row>
    <row r="110" spans="1:22" ht="12.75">
      <c r="A110" s="344">
        <v>152208000</v>
      </c>
      <c r="B110" s="344"/>
      <c r="C110" s="37">
        <v>4252</v>
      </c>
      <c r="D110" s="37"/>
      <c r="E110" s="38" t="s">
        <v>2145</v>
      </c>
      <c r="F110" s="59" t="s">
        <v>2146</v>
      </c>
      <c r="G110" s="59"/>
      <c r="H110" s="195"/>
      <c r="I110" s="42">
        <v>489</v>
      </c>
      <c r="J110" s="42">
        <f aca="true" t="shared" si="5" ref="J110:J118">+I110*1.21</f>
        <v>591.6899999999999</v>
      </c>
      <c r="K110" s="43"/>
      <c r="L110" s="426">
        <v>52</v>
      </c>
      <c r="N110" s="5"/>
      <c r="O110" s="5"/>
      <c r="P110" s="36"/>
      <c r="Q110" s="102"/>
      <c r="R110" s="5"/>
      <c r="S110" s="144"/>
      <c r="T110" s="144"/>
      <c r="U110" s="5"/>
      <c r="V110" s="5"/>
    </row>
    <row r="111" spans="1:22" ht="12.75">
      <c r="A111" s="344">
        <v>152210000</v>
      </c>
      <c r="B111" s="344"/>
      <c r="C111" s="37">
        <v>3986</v>
      </c>
      <c r="D111" s="37"/>
      <c r="E111" s="38" t="s">
        <v>2147</v>
      </c>
      <c r="F111" s="59" t="s">
        <v>2148</v>
      </c>
      <c r="G111" s="59"/>
      <c r="H111" s="195"/>
      <c r="I111" s="42">
        <v>3789</v>
      </c>
      <c r="J111" s="42">
        <f t="shared" si="5"/>
        <v>4584.69</v>
      </c>
      <c r="K111" s="43"/>
      <c r="L111" s="426">
        <v>52</v>
      </c>
      <c r="N111" s="5"/>
      <c r="O111" s="5"/>
      <c r="P111" s="36"/>
      <c r="Q111" s="102"/>
      <c r="R111" s="5"/>
      <c r="S111" s="144"/>
      <c r="T111" s="144"/>
      <c r="U111" s="5"/>
      <c r="V111" s="5"/>
    </row>
    <row r="112" spans="1:22" ht="12.75">
      <c r="A112" s="344">
        <v>152208015</v>
      </c>
      <c r="B112" s="344"/>
      <c r="C112" s="37" t="s">
        <v>2149</v>
      </c>
      <c r="D112" s="37"/>
      <c r="E112" s="38" t="s">
        <v>2150</v>
      </c>
      <c r="F112" s="59" t="s">
        <v>2151</v>
      </c>
      <c r="G112" s="59"/>
      <c r="H112" s="195"/>
      <c r="I112" s="42">
        <v>203</v>
      </c>
      <c r="J112" s="42">
        <f t="shared" si="5"/>
        <v>245.63</v>
      </c>
      <c r="K112" s="43"/>
      <c r="L112" s="426">
        <v>52</v>
      </c>
      <c r="N112" s="5"/>
      <c r="O112" s="5"/>
      <c r="P112" s="36"/>
      <c r="Q112" s="102"/>
      <c r="R112" s="5"/>
      <c r="S112" s="144"/>
      <c r="T112" s="144"/>
      <c r="U112" s="5"/>
      <c r="V112" s="5"/>
    </row>
    <row r="113" spans="1:22" ht="12.75">
      <c r="A113" s="344">
        <v>152202030</v>
      </c>
      <c r="B113" s="344"/>
      <c r="C113" s="37">
        <v>4394</v>
      </c>
      <c r="D113" s="37"/>
      <c r="E113" s="38" t="s">
        <v>2152</v>
      </c>
      <c r="F113" s="59" t="s">
        <v>48</v>
      </c>
      <c r="G113" s="59"/>
      <c r="H113" s="195"/>
      <c r="I113" s="42">
        <v>705</v>
      </c>
      <c r="J113" s="42">
        <f t="shared" si="5"/>
        <v>853.05</v>
      </c>
      <c r="K113" s="43"/>
      <c r="L113" s="426">
        <v>52</v>
      </c>
      <c r="N113" s="5"/>
      <c r="O113" s="5"/>
      <c r="P113" s="36"/>
      <c r="Q113" s="102"/>
      <c r="R113" s="5"/>
      <c r="S113" s="144"/>
      <c r="T113" s="144"/>
      <c r="U113" s="5"/>
      <c r="V113" s="5"/>
    </row>
    <row r="114" spans="1:22" ht="12.75">
      <c r="A114" s="347">
        <v>152202025</v>
      </c>
      <c r="B114" s="347"/>
      <c r="C114" s="348">
        <v>4076</v>
      </c>
      <c r="D114" s="348"/>
      <c r="E114" s="349" t="s">
        <v>49</v>
      </c>
      <c r="F114" s="357" t="s">
        <v>50</v>
      </c>
      <c r="G114" s="357"/>
      <c r="H114" s="195"/>
      <c r="I114" s="42">
        <v>1649</v>
      </c>
      <c r="J114" s="42">
        <f t="shared" si="5"/>
        <v>1995.29</v>
      </c>
      <c r="K114" s="43"/>
      <c r="L114" s="426">
        <v>52</v>
      </c>
      <c r="N114" s="5"/>
      <c r="O114" s="5"/>
      <c r="P114" s="36"/>
      <c r="Q114" s="102"/>
      <c r="R114" s="5"/>
      <c r="S114" s="144"/>
      <c r="T114" s="144"/>
      <c r="U114" s="5"/>
      <c r="V114" s="5"/>
    </row>
    <row r="115" spans="1:22" ht="12.75">
      <c r="A115" s="347">
        <v>152202015</v>
      </c>
      <c r="B115" s="347"/>
      <c r="C115" s="348">
        <v>3664</v>
      </c>
      <c r="D115" s="348"/>
      <c r="E115" s="349" t="s">
        <v>51</v>
      </c>
      <c r="F115" s="357" t="s">
        <v>52</v>
      </c>
      <c r="G115" s="357"/>
      <c r="H115" s="195"/>
      <c r="I115" s="42">
        <v>1539</v>
      </c>
      <c r="J115" s="42">
        <f t="shared" si="5"/>
        <v>1862.19</v>
      </c>
      <c r="K115" s="43"/>
      <c r="L115" s="426">
        <v>52</v>
      </c>
      <c r="N115" s="5"/>
      <c r="O115" s="5"/>
      <c r="P115" s="36"/>
      <c r="Q115" s="102"/>
      <c r="R115" s="5"/>
      <c r="S115" s="144"/>
      <c r="T115" s="144"/>
      <c r="U115" s="5"/>
      <c r="V115" s="5"/>
    </row>
    <row r="116" spans="1:22" ht="12.75">
      <c r="A116" s="347">
        <v>152202018</v>
      </c>
      <c r="B116" s="347"/>
      <c r="C116" s="348">
        <v>4005</v>
      </c>
      <c r="D116" s="348"/>
      <c r="E116" s="349" t="s">
        <v>53</v>
      </c>
      <c r="F116" s="357" t="s">
        <v>54</v>
      </c>
      <c r="G116" s="357"/>
      <c r="H116" s="195"/>
      <c r="I116" s="42">
        <v>2525</v>
      </c>
      <c r="J116" s="42">
        <f t="shared" si="5"/>
        <v>3055.25</v>
      </c>
      <c r="K116" s="43"/>
      <c r="L116" s="426">
        <v>52</v>
      </c>
      <c r="N116" s="5"/>
      <c r="O116" s="5"/>
      <c r="P116" s="36"/>
      <c r="Q116" s="102"/>
      <c r="R116" s="5"/>
      <c r="S116" s="144"/>
      <c r="T116" s="144"/>
      <c r="U116" s="5"/>
      <c r="V116" s="5"/>
    </row>
    <row r="117" spans="1:22" ht="12.75">
      <c r="A117" s="347">
        <v>152202016</v>
      </c>
      <c r="B117" s="347"/>
      <c r="C117" s="348">
        <v>4620</v>
      </c>
      <c r="D117" s="348"/>
      <c r="E117" s="349" t="s">
        <v>55</v>
      </c>
      <c r="F117" s="357" t="s">
        <v>56</v>
      </c>
      <c r="G117" s="357"/>
      <c r="H117" s="195"/>
      <c r="I117" s="42">
        <v>2525</v>
      </c>
      <c r="J117" s="42">
        <f t="shared" si="5"/>
        <v>3055.25</v>
      </c>
      <c r="K117" s="43"/>
      <c r="L117" s="426">
        <v>52</v>
      </c>
      <c r="N117" s="5"/>
      <c r="O117" s="5"/>
      <c r="P117" s="36"/>
      <c r="Q117" s="102"/>
      <c r="R117" s="5"/>
      <c r="S117" s="144"/>
      <c r="T117" s="144"/>
      <c r="U117" s="5"/>
      <c r="V117" s="5"/>
    </row>
    <row r="118" spans="1:22" ht="12.75">
      <c r="A118" s="344">
        <v>152203001</v>
      </c>
      <c r="B118" s="344"/>
      <c r="C118" s="37" t="s">
        <v>57</v>
      </c>
      <c r="D118" s="37"/>
      <c r="E118" s="38" t="s">
        <v>58</v>
      </c>
      <c r="F118" s="59" t="s">
        <v>59</v>
      </c>
      <c r="G118" s="59"/>
      <c r="H118" s="195"/>
      <c r="I118" s="42">
        <v>145</v>
      </c>
      <c r="J118" s="42">
        <f t="shared" si="5"/>
        <v>175.45</v>
      </c>
      <c r="K118" s="43"/>
      <c r="L118" s="426">
        <v>52</v>
      </c>
      <c r="N118" s="5"/>
      <c r="O118" s="5"/>
      <c r="P118" s="36"/>
      <c r="Q118" s="102"/>
      <c r="R118" s="5"/>
      <c r="S118" s="144"/>
      <c r="T118" s="144"/>
      <c r="U118" s="5"/>
      <c r="V118" s="5"/>
    </row>
    <row r="119" spans="1:22" ht="12.75">
      <c r="A119" s="27"/>
      <c r="B119" s="28"/>
      <c r="C119" s="28"/>
      <c r="D119" s="28"/>
      <c r="E119" s="29" t="s">
        <v>60</v>
      </c>
      <c r="F119" s="30"/>
      <c r="G119" s="31"/>
      <c r="I119" s="47"/>
      <c r="J119" s="48"/>
      <c r="L119" s="423"/>
      <c r="N119" s="5"/>
      <c r="O119" s="5"/>
      <c r="P119" s="50"/>
      <c r="Q119" s="102"/>
      <c r="R119" s="5"/>
      <c r="S119" s="144"/>
      <c r="T119" s="144"/>
      <c r="U119" s="5"/>
      <c r="V119" s="5"/>
    </row>
    <row r="120" spans="1:22" ht="12.75">
      <c r="A120" s="344">
        <v>152206020</v>
      </c>
      <c r="B120" s="344"/>
      <c r="C120" s="37">
        <v>524</v>
      </c>
      <c r="D120" s="37"/>
      <c r="E120" s="38" t="s">
        <v>61</v>
      </c>
      <c r="F120" s="59" t="s">
        <v>62</v>
      </c>
      <c r="G120" s="59"/>
      <c r="H120" s="195"/>
      <c r="I120" s="42">
        <v>265</v>
      </c>
      <c r="J120" s="42">
        <f aca="true" t="shared" si="6" ref="J120:J125">+I120*1.21</f>
        <v>320.65</v>
      </c>
      <c r="K120" s="43"/>
      <c r="L120" s="426">
        <v>52</v>
      </c>
      <c r="N120" s="5"/>
      <c r="O120" s="5"/>
      <c r="P120" s="36"/>
      <c r="Q120" s="102"/>
      <c r="R120" s="5"/>
      <c r="S120" s="144"/>
      <c r="T120" s="144"/>
      <c r="U120" s="5"/>
      <c r="V120" s="5"/>
    </row>
    <row r="121" spans="1:22" ht="12.75">
      <c r="A121" s="344">
        <v>152206015</v>
      </c>
      <c r="B121" s="344"/>
      <c r="C121" s="37">
        <v>3627</v>
      </c>
      <c r="D121" s="37"/>
      <c r="E121" s="38" t="s">
        <v>63</v>
      </c>
      <c r="F121" s="59" t="s">
        <v>64</v>
      </c>
      <c r="G121" s="59"/>
      <c r="H121" s="195"/>
      <c r="I121" s="42">
        <v>240</v>
      </c>
      <c r="J121" s="42">
        <f t="shared" si="6"/>
        <v>290.4</v>
      </c>
      <c r="K121" s="43"/>
      <c r="L121" s="426">
        <v>52</v>
      </c>
      <c r="N121" s="5"/>
      <c r="O121" s="5"/>
      <c r="P121" s="36"/>
      <c r="Q121" s="102"/>
      <c r="R121" s="5"/>
      <c r="S121" s="144"/>
      <c r="T121" s="144"/>
      <c r="U121" s="5"/>
      <c r="V121" s="5"/>
    </row>
    <row r="122" spans="1:22" ht="12.75">
      <c r="A122" s="344">
        <v>152205005</v>
      </c>
      <c r="B122" s="344"/>
      <c r="C122" s="37">
        <v>3659</v>
      </c>
      <c r="D122" s="37"/>
      <c r="E122" s="38" t="s">
        <v>65</v>
      </c>
      <c r="F122" s="59" t="s">
        <v>66</v>
      </c>
      <c r="G122" s="59"/>
      <c r="H122" s="195"/>
      <c r="I122" s="42">
        <v>197</v>
      </c>
      <c r="J122" s="42">
        <f t="shared" si="6"/>
        <v>238.37</v>
      </c>
      <c r="K122" s="43"/>
      <c r="L122" s="426">
        <v>52</v>
      </c>
      <c r="N122" s="5"/>
      <c r="O122" s="5"/>
      <c r="P122" s="36"/>
      <c r="Q122" s="102"/>
      <c r="R122" s="5"/>
      <c r="S122" s="144"/>
      <c r="T122" s="144"/>
      <c r="U122" s="5"/>
      <c r="V122" s="5"/>
    </row>
    <row r="123" spans="1:22" ht="12.75">
      <c r="A123" s="344">
        <v>152200020</v>
      </c>
      <c r="B123" s="344"/>
      <c r="C123" s="37" t="s">
        <v>67</v>
      </c>
      <c r="D123" s="37"/>
      <c r="E123" s="38" t="s">
        <v>68</v>
      </c>
      <c r="F123" s="59" t="s">
        <v>69</v>
      </c>
      <c r="G123" s="59"/>
      <c r="H123" s="195"/>
      <c r="I123" s="42">
        <v>145</v>
      </c>
      <c r="J123" s="42">
        <f t="shared" si="6"/>
        <v>175.45</v>
      </c>
      <c r="K123" s="43"/>
      <c r="L123" s="426">
        <v>52</v>
      </c>
      <c r="N123" s="5"/>
      <c r="O123" s="5"/>
      <c r="P123" s="36"/>
      <c r="Q123" s="102"/>
      <c r="R123" s="5"/>
      <c r="S123" s="144"/>
      <c r="T123" s="144"/>
      <c r="U123" s="5"/>
      <c r="V123" s="5"/>
    </row>
    <row r="124" spans="1:22" ht="12.75">
      <c r="A124" s="344">
        <v>152207010</v>
      </c>
      <c r="B124" s="344"/>
      <c r="C124" s="37" t="s">
        <v>70</v>
      </c>
      <c r="D124" s="37"/>
      <c r="E124" s="38" t="s">
        <v>71</v>
      </c>
      <c r="F124" s="59" t="s">
        <v>72</v>
      </c>
      <c r="G124" s="59"/>
      <c r="H124" s="195"/>
      <c r="I124" s="42">
        <v>20</v>
      </c>
      <c r="J124" s="42">
        <f t="shared" si="6"/>
        <v>24.2</v>
      </c>
      <c r="K124" s="43"/>
      <c r="L124" s="426">
        <v>52</v>
      </c>
      <c r="N124" s="5"/>
      <c r="O124" s="5"/>
      <c r="P124" s="36"/>
      <c r="Q124" s="102"/>
      <c r="R124" s="5"/>
      <c r="S124" s="144"/>
      <c r="T124" s="144"/>
      <c r="U124" s="5"/>
      <c r="V124" s="5"/>
    </row>
    <row r="125" spans="1:22" ht="12.75">
      <c r="A125" s="344">
        <v>152207000</v>
      </c>
      <c r="B125" s="344"/>
      <c r="C125" s="37">
        <v>2146</v>
      </c>
      <c r="D125" s="37"/>
      <c r="E125" s="38" t="s">
        <v>73</v>
      </c>
      <c r="F125" s="59" t="s">
        <v>74</v>
      </c>
      <c r="G125" s="59"/>
      <c r="H125" s="195"/>
      <c r="I125" s="42">
        <v>62</v>
      </c>
      <c r="J125" s="42">
        <f t="shared" si="6"/>
        <v>75.02</v>
      </c>
      <c r="K125" s="43"/>
      <c r="L125" s="426">
        <v>52</v>
      </c>
      <c r="N125" s="5"/>
      <c r="O125" s="5"/>
      <c r="P125" s="36"/>
      <c r="Q125" s="102"/>
      <c r="R125" s="5"/>
      <c r="S125" s="144"/>
      <c r="T125" s="144"/>
      <c r="U125" s="5"/>
      <c r="V125" s="5"/>
    </row>
    <row r="126" spans="1:22" ht="12.75">
      <c r="A126" s="27"/>
      <c r="B126" s="28"/>
      <c r="C126" s="28"/>
      <c r="D126" s="28"/>
      <c r="E126" s="29" t="s">
        <v>75</v>
      </c>
      <c r="F126" s="30"/>
      <c r="G126" s="31"/>
      <c r="I126" s="47"/>
      <c r="J126" s="48"/>
      <c r="L126" s="423"/>
      <c r="N126" s="5"/>
      <c r="O126" s="5"/>
      <c r="P126" s="50"/>
      <c r="Q126" s="102"/>
      <c r="R126" s="5"/>
      <c r="S126" s="144"/>
      <c r="T126" s="144"/>
      <c r="U126" s="5"/>
      <c r="V126" s="5"/>
    </row>
    <row r="127" spans="1:22" ht="12.75">
      <c r="A127" s="344">
        <v>152218025</v>
      </c>
      <c r="B127" s="344"/>
      <c r="C127" s="37">
        <v>3776</v>
      </c>
      <c r="D127" s="37"/>
      <c r="E127" s="38" t="s">
        <v>76</v>
      </c>
      <c r="F127" s="120" t="s">
        <v>77</v>
      </c>
      <c r="G127" s="120"/>
      <c r="H127" s="195"/>
      <c r="I127" s="42">
        <v>2485</v>
      </c>
      <c r="J127" s="42">
        <f aca="true" t="shared" si="7" ref="J127:J139">+I127*1.21</f>
        <v>3006.85</v>
      </c>
      <c r="K127" s="43"/>
      <c r="L127" s="426">
        <v>52</v>
      </c>
      <c r="N127" s="5"/>
      <c r="O127" s="5"/>
      <c r="P127" s="36"/>
      <c r="Q127" s="102"/>
      <c r="R127" s="5"/>
      <c r="S127" s="144"/>
      <c r="T127" s="144"/>
      <c r="U127" s="5"/>
      <c r="V127" s="5"/>
    </row>
    <row r="128" spans="1:22" ht="12.75">
      <c r="A128" s="344">
        <v>152218030</v>
      </c>
      <c r="B128" s="344"/>
      <c r="C128" s="37">
        <v>3371</v>
      </c>
      <c r="D128" s="37"/>
      <c r="E128" s="38" t="s">
        <v>78</v>
      </c>
      <c r="F128" s="120" t="s">
        <v>79</v>
      </c>
      <c r="G128" s="120"/>
      <c r="H128" s="195"/>
      <c r="I128" s="42">
        <v>3619</v>
      </c>
      <c r="J128" s="42">
        <f t="shared" si="7"/>
        <v>4378.99</v>
      </c>
      <c r="K128" s="43"/>
      <c r="L128" s="426">
        <v>52</v>
      </c>
      <c r="N128" s="5"/>
      <c r="O128" s="5"/>
      <c r="P128" s="36"/>
      <c r="Q128" s="102"/>
      <c r="R128" s="5"/>
      <c r="S128" s="144"/>
      <c r="T128" s="144"/>
      <c r="U128" s="5"/>
      <c r="V128" s="5"/>
    </row>
    <row r="129" spans="1:22" ht="12.75">
      <c r="A129" s="344">
        <v>152218000</v>
      </c>
      <c r="B129" s="344"/>
      <c r="C129" s="37">
        <v>4494</v>
      </c>
      <c r="D129" s="37"/>
      <c r="E129" s="38" t="s">
        <v>80</v>
      </c>
      <c r="F129" s="120" t="s">
        <v>81</v>
      </c>
      <c r="G129" s="120"/>
      <c r="H129" s="195"/>
      <c r="I129" s="42">
        <v>250</v>
      </c>
      <c r="J129" s="42">
        <f t="shared" si="7"/>
        <v>302.5</v>
      </c>
      <c r="K129" s="43"/>
      <c r="L129" s="426">
        <v>52</v>
      </c>
      <c r="N129" s="5"/>
      <c r="O129" s="5"/>
      <c r="P129" s="36"/>
      <c r="Q129" s="102"/>
      <c r="R129" s="5"/>
      <c r="S129" s="144"/>
      <c r="T129" s="144"/>
      <c r="U129" s="5"/>
      <c r="V129" s="5"/>
    </row>
    <row r="130" spans="1:22" ht="12.75">
      <c r="A130" s="344">
        <v>151194035</v>
      </c>
      <c r="B130" s="344"/>
      <c r="C130" s="37">
        <v>4024</v>
      </c>
      <c r="D130" s="37"/>
      <c r="E130" s="38" t="s">
        <v>2013</v>
      </c>
      <c r="F130" s="59" t="s">
        <v>82</v>
      </c>
      <c r="G130" s="59"/>
      <c r="H130" s="195"/>
      <c r="I130" s="42">
        <v>245</v>
      </c>
      <c r="J130" s="42">
        <f t="shared" si="7"/>
        <v>296.45</v>
      </c>
      <c r="K130" s="43"/>
      <c r="L130" s="426">
        <v>52</v>
      </c>
      <c r="N130" s="5"/>
      <c r="O130" s="5"/>
      <c r="P130" s="36"/>
      <c r="Q130" s="102"/>
      <c r="R130" s="5"/>
      <c r="S130" s="144"/>
      <c r="T130" s="144"/>
      <c r="U130" s="5"/>
      <c r="V130" s="5"/>
    </row>
    <row r="131" spans="1:22" ht="12.75">
      <c r="A131" s="344">
        <v>152218004</v>
      </c>
      <c r="B131" s="344"/>
      <c r="C131" s="37">
        <v>4310</v>
      </c>
      <c r="D131" s="37"/>
      <c r="E131" s="38" t="s">
        <v>83</v>
      </c>
      <c r="F131" s="120" t="s">
        <v>84</v>
      </c>
      <c r="G131" s="120"/>
      <c r="H131" s="195"/>
      <c r="I131" s="42">
        <v>1810</v>
      </c>
      <c r="J131" s="42">
        <f t="shared" si="7"/>
        <v>2190.1</v>
      </c>
      <c r="K131" s="43"/>
      <c r="L131" s="426">
        <v>52</v>
      </c>
      <c r="N131" s="5"/>
      <c r="O131" s="5"/>
      <c r="P131" s="36"/>
      <c r="Q131" s="102"/>
      <c r="R131" s="5"/>
      <c r="S131" s="144"/>
      <c r="T131" s="144"/>
      <c r="U131" s="5"/>
      <c r="V131" s="5"/>
    </row>
    <row r="132" spans="1:22" ht="12.75">
      <c r="A132" s="344">
        <v>152218010</v>
      </c>
      <c r="B132" s="344"/>
      <c r="C132" s="37">
        <v>3355</v>
      </c>
      <c r="D132" s="37"/>
      <c r="E132" s="38" t="s">
        <v>2017</v>
      </c>
      <c r="F132" s="120" t="s">
        <v>2018</v>
      </c>
      <c r="G132" s="120"/>
      <c r="H132" s="195"/>
      <c r="I132" s="42">
        <v>202</v>
      </c>
      <c r="J132" s="42">
        <f t="shared" si="7"/>
        <v>244.42</v>
      </c>
      <c r="K132" s="43"/>
      <c r="L132" s="426">
        <v>52</v>
      </c>
      <c r="N132" s="5"/>
      <c r="O132" s="5"/>
      <c r="P132" s="36"/>
      <c r="Q132" s="102"/>
      <c r="R132" s="5"/>
      <c r="S132" s="144"/>
      <c r="T132" s="144"/>
      <c r="U132" s="5"/>
      <c r="V132" s="5"/>
    </row>
    <row r="133" spans="1:22" ht="12.75">
      <c r="A133" s="344">
        <v>152218020</v>
      </c>
      <c r="B133" s="344"/>
      <c r="C133" s="37">
        <v>3356</v>
      </c>
      <c r="D133" s="37"/>
      <c r="E133" s="38" t="s">
        <v>2019</v>
      </c>
      <c r="F133" s="120" t="s">
        <v>2020</v>
      </c>
      <c r="G133" s="120"/>
      <c r="H133" s="195"/>
      <c r="I133" s="42">
        <v>259</v>
      </c>
      <c r="J133" s="42">
        <f t="shared" si="7"/>
        <v>313.39</v>
      </c>
      <c r="K133" s="43"/>
      <c r="L133" s="426">
        <v>52</v>
      </c>
      <c r="N133" s="5"/>
      <c r="O133" s="5"/>
      <c r="P133" s="36"/>
      <c r="Q133" s="102"/>
      <c r="R133" s="5"/>
      <c r="S133" s="144"/>
      <c r="T133" s="144"/>
      <c r="U133" s="5"/>
      <c r="V133" s="5"/>
    </row>
    <row r="134" spans="1:22" ht="12.75">
      <c r="A134" s="344">
        <v>152219175</v>
      </c>
      <c r="B134" s="344"/>
      <c r="C134" s="37" t="s">
        <v>85</v>
      </c>
      <c r="D134" s="37"/>
      <c r="E134" s="38" t="s">
        <v>86</v>
      </c>
      <c r="F134" s="59" t="s">
        <v>87</v>
      </c>
      <c r="G134" s="59"/>
      <c r="H134" s="195"/>
      <c r="I134" s="42">
        <v>135</v>
      </c>
      <c r="J134" s="42">
        <f t="shared" si="7"/>
        <v>163.35</v>
      </c>
      <c r="K134" s="43"/>
      <c r="L134" s="426">
        <v>52</v>
      </c>
      <c r="N134" s="5"/>
      <c r="O134" s="5"/>
      <c r="P134" s="36"/>
      <c r="Q134" s="102"/>
      <c r="R134" s="5"/>
      <c r="S134" s="144"/>
      <c r="T134" s="144"/>
      <c r="U134" s="5"/>
      <c r="V134" s="5"/>
    </row>
    <row r="135" spans="1:22" ht="12.75">
      <c r="A135" s="344">
        <v>152219165</v>
      </c>
      <c r="B135" s="344"/>
      <c r="C135" s="37" t="s">
        <v>88</v>
      </c>
      <c r="D135" s="37"/>
      <c r="E135" s="38" t="s">
        <v>89</v>
      </c>
      <c r="F135" s="120" t="s">
        <v>90</v>
      </c>
      <c r="G135" s="120"/>
      <c r="H135" s="195"/>
      <c r="I135" s="42">
        <v>42</v>
      </c>
      <c r="J135" s="42">
        <f t="shared" si="7"/>
        <v>50.82</v>
      </c>
      <c r="K135" s="43"/>
      <c r="L135" s="426">
        <v>52</v>
      </c>
      <c r="N135" s="5"/>
      <c r="O135" s="5"/>
      <c r="P135" s="36"/>
      <c r="Q135" s="102"/>
      <c r="R135" s="5"/>
      <c r="S135" s="144"/>
      <c r="T135" s="144"/>
      <c r="U135" s="5"/>
      <c r="V135" s="5"/>
    </row>
    <row r="136" spans="1:22" ht="12.75">
      <c r="A136" s="344">
        <v>152219170</v>
      </c>
      <c r="B136" s="344"/>
      <c r="C136" s="37" t="s">
        <v>91</v>
      </c>
      <c r="D136" s="37"/>
      <c r="E136" s="38" t="s">
        <v>92</v>
      </c>
      <c r="F136" s="120" t="s">
        <v>93</v>
      </c>
      <c r="G136" s="120"/>
      <c r="H136" s="195"/>
      <c r="I136" s="42">
        <v>97</v>
      </c>
      <c r="J136" s="42">
        <f t="shared" si="7"/>
        <v>117.36999999999999</v>
      </c>
      <c r="K136" s="43"/>
      <c r="L136" s="426">
        <v>52</v>
      </c>
      <c r="N136" s="5"/>
      <c r="O136" s="5"/>
      <c r="P136" s="36"/>
      <c r="Q136" s="102"/>
      <c r="R136" s="5"/>
      <c r="S136" s="144"/>
      <c r="T136" s="144"/>
      <c r="U136" s="5"/>
      <c r="V136" s="5"/>
    </row>
    <row r="137" spans="1:22" ht="12.75">
      <c r="A137" s="344">
        <v>152219180</v>
      </c>
      <c r="B137" s="344"/>
      <c r="C137" s="37">
        <v>4002</v>
      </c>
      <c r="D137" s="37"/>
      <c r="E137" s="38" t="s">
        <v>94</v>
      </c>
      <c r="F137" s="59" t="s">
        <v>95</v>
      </c>
      <c r="G137" s="59"/>
      <c r="H137" s="195"/>
      <c r="I137" s="42">
        <v>78</v>
      </c>
      <c r="J137" s="42">
        <f t="shared" si="7"/>
        <v>94.38</v>
      </c>
      <c r="K137" s="43"/>
      <c r="L137" s="426">
        <v>52</v>
      </c>
      <c r="N137" s="5"/>
      <c r="O137" s="5"/>
      <c r="P137" s="36"/>
      <c r="Q137" s="102"/>
      <c r="R137" s="5"/>
      <c r="S137" s="144"/>
      <c r="T137" s="144"/>
      <c r="U137" s="5"/>
      <c r="V137" s="5"/>
    </row>
    <row r="138" spans="1:22" ht="12.75">
      <c r="A138" s="344">
        <v>132149050</v>
      </c>
      <c r="B138" s="344"/>
      <c r="C138" s="37" t="s">
        <v>2027</v>
      </c>
      <c r="D138" s="37"/>
      <c r="E138" s="38" t="s">
        <v>2028</v>
      </c>
      <c r="F138" s="120" t="s">
        <v>2029</v>
      </c>
      <c r="G138" s="120"/>
      <c r="H138" s="195"/>
      <c r="I138" s="42">
        <v>45</v>
      </c>
      <c r="J138" s="42">
        <f t="shared" si="7"/>
        <v>54.449999999999996</v>
      </c>
      <c r="K138" s="43"/>
      <c r="L138" s="426">
        <v>32</v>
      </c>
      <c r="N138" s="5"/>
      <c r="O138" s="5"/>
      <c r="P138" s="36"/>
      <c r="Q138" s="102"/>
      <c r="R138" s="5"/>
      <c r="S138" s="144"/>
      <c r="T138" s="144"/>
      <c r="U138" s="5"/>
      <c r="V138" s="5"/>
    </row>
    <row r="139" spans="1:22" ht="12.75">
      <c r="A139" s="344">
        <v>152219160</v>
      </c>
      <c r="B139" s="344"/>
      <c r="C139" s="37" t="s">
        <v>2024</v>
      </c>
      <c r="D139" s="37"/>
      <c r="E139" s="38" t="s">
        <v>2025</v>
      </c>
      <c r="F139" s="59" t="s">
        <v>96</v>
      </c>
      <c r="G139" s="59"/>
      <c r="H139" s="195"/>
      <c r="I139" s="42">
        <v>29</v>
      </c>
      <c r="J139" s="42">
        <f t="shared" si="7"/>
        <v>35.089999999999996</v>
      </c>
      <c r="K139" s="43"/>
      <c r="L139" s="426">
        <v>32</v>
      </c>
      <c r="N139" s="5"/>
      <c r="O139" s="5"/>
      <c r="P139" s="36"/>
      <c r="Q139" s="102"/>
      <c r="R139" s="5"/>
      <c r="S139" s="144"/>
      <c r="T139" s="144"/>
      <c r="U139" s="5"/>
      <c r="V139" s="5"/>
    </row>
    <row r="140" spans="1:22" ht="12.75">
      <c r="A140" s="27"/>
      <c r="B140" s="28"/>
      <c r="C140" s="28"/>
      <c r="D140" s="28"/>
      <c r="E140" s="29" t="s">
        <v>1048</v>
      </c>
      <c r="F140" s="30"/>
      <c r="G140" s="31"/>
      <c r="I140" s="47"/>
      <c r="J140" s="48"/>
      <c r="L140" s="423"/>
      <c r="N140" s="5"/>
      <c r="O140" s="5"/>
      <c r="P140" s="50"/>
      <c r="Q140" s="102"/>
      <c r="R140" s="5"/>
      <c r="S140" s="144"/>
      <c r="T140" s="144"/>
      <c r="U140" s="5"/>
      <c r="V140" s="5"/>
    </row>
    <row r="141" spans="1:22" ht="12.75">
      <c r="A141" s="344">
        <v>152219100</v>
      </c>
      <c r="B141" s="344"/>
      <c r="C141" s="37">
        <v>3226</v>
      </c>
      <c r="D141" s="37"/>
      <c r="E141" s="38" t="s">
        <v>97</v>
      </c>
      <c r="F141" s="120" t="s">
        <v>98</v>
      </c>
      <c r="G141" s="120"/>
      <c r="H141" s="195"/>
      <c r="I141" s="42">
        <v>73</v>
      </c>
      <c r="J141" s="42">
        <f aca="true" t="shared" si="8" ref="J141:J152">+I141*1.21</f>
        <v>88.33</v>
      </c>
      <c r="K141" s="43"/>
      <c r="L141" s="426">
        <v>52</v>
      </c>
      <c r="N141" s="5"/>
      <c r="O141" s="5"/>
      <c r="P141" s="36"/>
      <c r="Q141" s="102"/>
      <c r="R141" s="5"/>
      <c r="S141" s="144"/>
      <c r="T141" s="144"/>
      <c r="U141" s="5"/>
      <c r="V141" s="5"/>
    </row>
    <row r="142" spans="1:22" ht="12.75">
      <c r="A142" s="344">
        <v>152219105</v>
      </c>
      <c r="B142" s="344"/>
      <c r="C142" s="37">
        <v>3227</v>
      </c>
      <c r="D142" s="37"/>
      <c r="E142" s="38" t="s">
        <v>2200</v>
      </c>
      <c r="F142" s="120" t="s">
        <v>2201</v>
      </c>
      <c r="G142" s="120"/>
      <c r="H142" s="195"/>
      <c r="I142" s="42">
        <v>85</v>
      </c>
      <c r="J142" s="42">
        <f t="shared" si="8"/>
        <v>102.85</v>
      </c>
      <c r="K142" s="43"/>
      <c r="L142" s="426">
        <v>52</v>
      </c>
      <c r="N142" s="5"/>
      <c r="O142" s="5"/>
      <c r="P142" s="36"/>
      <c r="Q142" s="102"/>
      <c r="R142" s="5"/>
      <c r="S142" s="144"/>
      <c r="T142" s="144"/>
      <c r="U142" s="5"/>
      <c r="V142" s="5"/>
    </row>
    <row r="143" spans="1:22" ht="12.75">
      <c r="A143" s="344">
        <v>152219110</v>
      </c>
      <c r="B143" s="344"/>
      <c r="C143" s="37">
        <v>3193</v>
      </c>
      <c r="D143" s="37"/>
      <c r="E143" s="38" t="s">
        <v>2202</v>
      </c>
      <c r="F143" s="120" t="s">
        <v>2203</v>
      </c>
      <c r="G143" s="120"/>
      <c r="H143" s="195"/>
      <c r="I143" s="42">
        <v>35</v>
      </c>
      <c r="J143" s="42">
        <f t="shared" si="8"/>
        <v>42.35</v>
      </c>
      <c r="K143" s="43"/>
      <c r="L143" s="426">
        <v>52</v>
      </c>
      <c r="N143" s="5"/>
      <c r="O143" s="5"/>
      <c r="P143" s="36"/>
      <c r="Q143" s="102"/>
      <c r="R143" s="5"/>
      <c r="S143" s="144"/>
      <c r="T143" s="144"/>
      <c r="U143" s="5"/>
      <c r="V143" s="5"/>
    </row>
    <row r="144" spans="1:22" s="54" customFormat="1" ht="12.75">
      <c r="A144" s="344"/>
      <c r="B144" s="344"/>
      <c r="C144" s="37">
        <v>4253</v>
      </c>
      <c r="D144" s="37"/>
      <c r="E144" s="38" t="s">
        <v>2204</v>
      </c>
      <c r="F144" s="120" t="s">
        <v>2205</v>
      </c>
      <c r="G144" s="120"/>
      <c r="H144" s="45"/>
      <c r="I144" s="56">
        <v>25.5</v>
      </c>
      <c r="J144" s="56">
        <f t="shared" si="8"/>
        <v>30.855</v>
      </c>
      <c r="K144" s="57"/>
      <c r="L144" s="441"/>
      <c r="N144" s="5"/>
      <c r="O144" s="5"/>
      <c r="P144" s="36"/>
      <c r="Q144" s="102"/>
      <c r="R144" s="5"/>
      <c r="S144" s="144"/>
      <c r="T144" s="144"/>
      <c r="U144" s="5"/>
      <c r="V144" s="5"/>
    </row>
    <row r="145" spans="1:22" ht="12.75">
      <c r="A145" s="344">
        <v>152204000</v>
      </c>
      <c r="B145" s="344"/>
      <c r="C145" s="37">
        <v>2340</v>
      </c>
      <c r="D145" s="37"/>
      <c r="E145" s="38" t="s">
        <v>2206</v>
      </c>
      <c r="F145" s="120" t="s">
        <v>2207</v>
      </c>
      <c r="G145" s="120"/>
      <c r="H145" s="195"/>
      <c r="I145" s="42">
        <v>38</v>
      </c>
      <c r="J145" s="42">
        <f t="shared" si="8"/>
        <v>45.98</v>
      </c>
      <c r="K145" s="43"/>
      <c r="L145" s="426">
        <v>52</v>
      </c>
      <c r="N145" s="5"/>
      <c r="O145" s="5"/>
      <c r="P145" s="36"/>
      <c r="Q145" s="102"/>
      <c r="R145" s="5"/>
      <c r="S145" s="144"/>
      <c r="T145" s="144"/>
      <c r="U145" s="5"/>
      <c r="V145" s="5"/>
    </row>
    <row r="146" spans="1:22" ht="12.75">
      <c r="A146" s="344">
        <v>152219115</v>
      </c>
      <c r="B146" s="344"/>
      <c r="C146" s="37">
        <v>3560</v>
      </c>
      <c r="D146" s="37"/>
      <c r="E146" s="38" t="s">
        <v>2208</v>
      </c>
      <c r="F146" s="59" t="s">
        <v>2209</v>
      </c>
      <c r="G146" s="59"/>
      <c r="H146" s="195"/>
      <c r="I146" s="42">
        <v>10.5</v>
      </c>
      <c r="J146" s="42">
        <f t="shared" si="8"/>
        <v>12.705</v>
      </c>
      <c r="K146" s="43"/>
      <c r="L146" s="426">
        <v>52</v>
      </c>
      <c r="N146" s="5"/>
      <c r="O146" s="5"/>
      <c r="P146" s="36"/>
      <c r="Q146" s="102"/>
      <c r="R146" s="5"/>
      <c r="S146" s="144"/>
      <c r="T146" s="144"/>
      <c r="U146" s="5"/>
      <c r="V146" s="5"/>
    </row>
    <row r="147" spans="1:22" ht="12.75">
      <c r="A147" s="344">
        <v>152219120</v>
      </c>
      <c r="B147" s="344"/>
      <c r="C147" s="37">
        <v>3561</v>
      </c>
      <c r="D147" s="37"/>
      <c r="E147" s="38" t="s">
        <v>2210</v>
      </c>
      <c r="F147" s="59" t="s">
        <v>2211</v>
      </c>
      <c r="G147" s="59"/>
      <c r="H147" s="195"/>
      <c r="I147" s="42">
        <v>23</v>
      </c>
      <c r="J147" s="42">
        <f t="shared" si="8"/>
        <v>27.83</v>
      </c>
      <c r="K147" s="43"/>
      <c r="L147" s="426">
        <v>52</v>
      </c>
      <c r="N147" s="5"/>
      <c r="O147" s="5"/>
      <c r="P147" s="36"/>
      <c r="Q147" s="102"/>
      <c r="R147" s="5"/>
      <c r="S147" s="144"/>
      <c r="T147" s="144"/>
      <c r="U147" s="5"/>
      <c r="V147" s="5"/>
    </row>
    <row r="148" spans="1:22" ht="12.75">
      <c r="A148" s="344">
        <v>152219125</v>
      </c>
      <c r="B148" s="344"/>
      <c r="C148" s="37" t="s">
        <v>2212</v>
      </c>
      <c r="D148" s="37"/>
      <c r="E148" s="38" t="s">
        <v>2213</v>
      </c>
      <c r="F148" s="59" t="s">
        <v>2214</v>
      </c>
      <c r="G148" s="59"/>
      <c r="H148" s="195"/>
      <c r="I148" s="42">
        <v>12.5</v>
      </c>
      <c r="J148" s="42">
        <f t="shared" si="8"/>
        <v>15.125</v>
      </c>
      <c r="K148" s="43"/>
      <c r="L148" s="426">
        <v>52</v>
      </c>
      <c r="N148" s="5"/>
      <c r="O148" s="5"/>
      <c r="P148" s="36"/>
      <c r="Q148" s="102"/>
      <c r="R148" s="5"/>
      <c r="S148" s="144"/>
      <c r="T148" s="144"/>
      <c r="U148" s="5"/>
      <c r="V148" s="5"/>
    </row>
    <row r="149" spans="1:22" ht="12.75">
      <c r="A149" s="344">
        <v>152219130</v>
      </c>
      <c r="B149" s="344"/>
      <c r="C149" s="37" t="s">
        <v>2215</v>
      </c>
      <c r="D149" s="37"/>
      <c r="E149" s="38" t="s">
        <v>2216</v>
      </c>
      <c r="F149" s="59" t="s">
        <v>2217</v>
      </c>
      <c r="G149" s="59"/>
      <c r="H149" s="195"/>
      <c r="I149" s="42">
        <v>14.5</v>
      </c>
      <c r="J149" s="42">
        <f t="shared" si="8"/>
        <v>17.544999999999998</v>
      </c>
      <c r="K149" s="43"/>
      <c r="L149" s="426">
        <v>52</v>
      </c>
      <c r="N149" s="5"/>
      <c r="O149" s="5"/>
      <c r="P149" s="36"/>
      <c r="Q149" s="102"/>
      <c r="R149" s="5"/>
      <c r="S149" s="144"/>
      <c r="T149" s="144"/>
      <c r="U149" s="5"/>
      <c r="V149" s="5"/>
    </row>
    <row r="150" spans="1:22" ht="12.75">
      <c r="A150" s="344">
        <v>152219135</v>
      </c>
      <c r="B150" s="344"/>
      <c r="C150" s="37" t="s">
        <v>2218</v>
      </c>
      <c r="D150" s="37"/>
      <c r="E150" s="38" t="s">
        <v>2219</v>
      </c>
      <c r="F150" s="59" t="s">
        <v>2220</v>
      </c>
      <c r="G150" s="59"/>
      <c r="H150" s="195"/>
      <c r="I150" s="42">
        <v>22</v>
      </c>
      <c r="J150" s="42">
        <f t="shared" si="8"/>
        <v>26.619999999999997</v>
      </c>
      <c r="K150" s="43"/>
      <c r="L150" s="426">
        <v>52</v>
      </c>
      <c r="N150" s="5"/>
      <c r="O150" s="5"/>
      <c r="P150" s="36"/>
      <c r="Q150" s="102"/>
      <c r="R150" s="5"/>
      <c r="S150" s="144"/>
      <c r="T150" s="144"/>
      <c r="U150" s="5"/>
      <c r="V150" s="5"/>
    </row>
    <row r="151" spans="1:22" ht="12.75">
      <c r="A151" s="344">
        <v>152219145</v>
      </c>
      <c r="B151" s="344"/>
      <c r="C151" s="37">
        <v>3536</v>
      </c>
      <c r="D151" s="37"/>
      <c r="E151" s="38" t="s">
        <v>2221</v>
      </c>
      <c r="F151" s="59" t="s">
        <v>2222</v>
      </c>
      <c r="G151" s="59"/>
      <c r="H151" s="195"/>
      <c r="I151" s="42">
        <v>8.5</v>
      </c>
      <c r="J151" s="42">
        <f t="shared" si="8"/>
        <v>10.285</v>
      </c>
      <c r="K151" s="43"/>
      <c r="L151" s="426">
        <v>52</v>
      </c>
      <c r="N151" s="5"/>
      <c r="O151" s="5"/>
      <c r="P151" s="36"/>
      <c r="Q151" s="102"/>
      <c r="R151" s="5"/>
      <c r="S151" s="144"/>
      <c r="T151" s="144"/>
      <c r="U151" s="5"/>
      <c r="V151" s="5"/>
    </row>
    <row r="152" spans="1:22" ht="12.75">
      <c r="A152" s="351">
        <v>152219140</v>
      </c>
      <c r="B152" s="351"/>
      <c r="C152" s="366" t="s">
        <v>2223</v>
      </c>
      <c r="D152" s="37"/>
      <c r="E152" s="367" t="s">
        <v>2224</v>
      </c>
      <c r="F152" s="138" t="s">
        <v>2225</v>
      </c>
      <c r="G152" s="138"/>
      <c r="H152" s="195"/>
      <c r="I152" s="141">
        <v>18</v>
      </c>
      <c r="J152" s="141">
        <f t="shared" si="8"/>
        <v>21.78</v>
      </c>
      <c r="K152" s="43"/>
      <c r="L152" s="442">
        <v>52</v>
      </c>
      <c r="N152" s="5"/>
      <c r="O152" s="5"/>
      <c r="P152" s="36"/>
      <c r="Q152" s="102"/>
      <c r="R152" s="5"/>
      <c r="S152" s="144"/>
      <c r="T152" s="144"/>
      <c r="U152" s="5"/>
      <c r="V152" s="5"/>
    </row>
    <row r="154" spans="9:16" ht="12.75">
      <c r="I154" s="148"/>
      <c r="P154" s="148"/>
    </row>
    <row r="155" spans="9:16" ht="12.75">
      <c r="I155" s="418"/>
      <c r="P155" s="418"/>
    </row>
  </sheetData>
  <mergeCells count="2">
    <mergeCell ref="A1:C1"/>
    <mergeCell ref="I1:J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V123"/>
  <sheetViews>
    <sheetView workbookViewId="0" topLeftCell="A1">
      <selection activeCell="A1" sqref="A1:IV16384"/>
    </sheetView>
  </sheetViews>
  <sheetFormatPr defaultColWidth="9.140625" defaultRowHeight="12.75"/>
  <cols>
    <col min="1" max="1" width="8.8515625" style="0" customWidth="1"/>
    <col min="2" max="2" width="8.7109375" style="96" customWidth="1"/>
    <col min="3" max="3" width="5.7109375" style="96" customWidth="1"/>
    <col min="4" max="4" width="5.8515625" style="146" customWidth="1"/>
    <col min="5" max="5" width="1.7109375" style="96" customWidth="1"/>
    <col min="6" max="6" width="21.7109375" style="147" customWidth="1"/>
    <col min="7" max="7" width="57.7109375" style="96" customWidth="1"/>
    <col min="8" max="8" width="11.8515625" style="96" bestFit="1" customWidth="1"/>
    <col min="9" max="9" width="1.7109375" style="96" customWidth="1"/>
    <col min="10" max="10" width="8.8515625" style="96" bestFit="1" customWidth="1"/>
    <col min="11" max="11" width="9.8515625" style="96" bestFit="1" customWidth="1"/>
    <col min="12" max="12" width="1.7109375" style="96" customWidth="1"/>
    <col min="13" max="13" width="7.00390625" style="96" bestFit="1" customWidth="1"/>
    <col min="14" max="14" width="1.7109375" style="0" customWidth="1"/>
    <col min="15" max="16" width="8.8515625" style="0" customWidth="1"/>
    <col min="17" max="17" width="8.8515625" style="96" bestFit="1" customWidth="1"/>
    <col min="18" max="16384" width="8.8515625" style="0" customWidth="1"/>
  </cols>
  <sheetData>
    <row r="1" spans="2:22" ht="50.25" customHeight="1">
      <c r="B1" s="857" t="s">
        <v>99</v>
      </c>
      <c r="C1" s="858"/>
      <c r="D1" s="859"/>
      <c r="E1" s="1"/>
      <c r="F1" s="1" t="s">
        <v>2226</v>
      </c>
      <c r="G1" s="2"/>
      <c r="H1" s="3"/>
      <c r="J1" s="860" t="s">
        <v>101</v>
      </c>
      <c r="K1" s="861"/>
      <c r="M1" s="444" t="s">
        <v>102</v>
      </c>
      <c r="O1" s="5"/>
      <c r="P1" s="5"/>
      <c r="Q1" s="5"/>
      <c r="R1" s="5"/>
      <c r="S1" s="5"/>
      <c r="T1" s="5"/>
      <c r="U1" s="5"/>
      <c r="V1" s="5"/>
    </row>
    <row r="2" spans="2:22" ht="12.75">
      <c r="B2" s="6" t="s">
        <v>103</v>
      </c>
      <c r="C2" s="9"/>
      <c r="D2" s="340" t="s">
        <v>104</v>
      </c>
      <c r="E2" s="340"/>
      <c r="F2" s="341" t="s">
        <v>105</v>
      </c>
      <c r="G2" s="11" t="s">
        <v>106</v>
      </c>
      <c r="H2" s="12" t="s">
        <v>510</v>
      </c>
      <c r="J2" s="150" t="s">
        <v>107</v>
      </c>
      <c r="K2" s="151" t="s">
        <v>107</v>
      </c>
      <c r="M2" s="445"/>
      <c r="O2" s="5"/>
      <c r="P2" s="5"/>
      <c r="Q2" s="16"/>
      <c r="R2" s="5"/>
      <c r="S2" s="5"/>
      <c r="T2" s="5"/>
      <c r="U2" s="5"/>
      <c r="V2" s="5"/>
    </row>
    <row r="3" spans="2:22" ht="12.75">
      <c r="B3" s="17" t="s">
        <v>108</v>
      </c>
      <c r="C3" s="20"/>
      <c r="D3" s="342" t="s">
        <v>108</v>
      </c>
      <c r="E3" s="342"/>
      <c r="F3" s="343"/>
      <c r="G3" s="22"/>
      <c r="H3" s="23" t="s">
        <v>511</v>
      </c>
      <c r="J3" s="152" t="s">
        <v>109</v>
      </c>
      <c r="K3" s="153" t="s">
        <v>110</v>
      </c>
      <c r="M3" s="446"/>
      <c r="O3" s="5"/>
      <c r="P3" s="5"/>
      <c r="Q3" s="16"/>
      <c r="R3" s="5"/>
      <c r="S3" s="5"/>
      <c r="T3" s="5"/>
      <c r="U3" s="5"/>
      <c r="V3" s="5"/>
    </row>
    <row r="4" spans="2:22" ht="12.75">
      <c r="B4" s="27"/>
      <c r="C4" s="28"/>
      <c r="D4" s="28"/>
      <c r="E4" s="28"/>
      <c r="F4" s="29" t="s">
        <v>2227</v>
      </c>
      <c r="G4" s="30"/>
      <c r="H4" s="31"/>
      <c r="J4" s="447"/>
      <c r="K4" s="448"/>
      <c r="M4" s="449"/>
      <c r="O4" s="5"/>
      <c r="P4" s="5"/>
      <c r="Q4" s="144"/>
      <c r="R4" s="5"/>
      <c r="S4" s="5"/>
      <c r="T4" s="5"/>
      <c r="U4" s="5"/>
      <c r="V4" s="5"/>
    </row>
    <row r="5" spans="2:22" ht="12.75">
      <c r="B5" s="344">
        <v>163260005</v>
      </c>
      <c r="C5" s="344"/>
      <c r="D5" s="37">
        <v>3373</v>
      </c>
      <c r="E5" s="37"/>
      <c r="F5" s="38" t="s">
        <v>2228</v>
      </c>
      <c r="G5" s="39" t="s">
        <v>2229</v>
      </c>
      <c r="H5" s="39"/>
      <c r="I5" s="450"/>
      <c r="J5" s="451">
        <v>435</v>
      </c>
      <c r="K5" s="451">
        <f aca="true" t="shared" si="0" ref="K5:K11">+J5*1.21</f>
        <v>526.35</v>
      </c>
      <c r="L5" s="452"/>
      <c r="M5" s="453">
        <v>63</v>
      </c>
      <c r="O5" s="5"/>
      <c r="P5" s="5"/>
      <c r="Q5" s="144"/>
      <c r="R5" s="5"/>
      <c r="S5" s="5"/>
      <c r="T5" s="50"/>
      <c r="U5" s="50"/>
      <c r="V5" s="5"/>
    </row>
    <row r="6" spans="2:22" ht="12.75">
      <c r="B6" s="344">
        <v>153234000</v>
      </c>
      <c r="C6" s="344"/>
      <c r="D6" s="37">
        <v>4976</v>
      </c>
      <c r="E6" s="37"/>
      <c r="F6" s="38" t="s">
        <v>2230</v>
      </c>
      <c r="G6" s="454" t="s">
        <v>2231</v>
      </c>
      <c r="H6" s="454"/>
      <c r="I6" s="450"/>
      <c r="J6" s="451">
        <v>249</v>
      </c>
      <c r="K6" s="451">
        <f t="shared" si="0"/>
        <v>301.28999999999996</v>
      </c>
      <c r="L6" s="452"/>
      <c r="M6" s="453">
        <v>53</v>
      </c>
      <c r="O6" s="5"/>
      <c r="P6" s="5"/>
      <c r="Q6" s="144"/>
      <c r="R6" s="5"/>
      <c r="S6" s="5"/>
      <c r="T6" s="50"/>
      <c r="U6" s="50"/>
      <c r="V6" s="5"/>
    </row>
    <row r="7" spans="2:22" ht="12.75">
      <c r="B7" s="344">
        <v>153234001</v>
      </c>
      <c r="C7" s="344"/>
      <c r="D7" s="37">
        <v>4977</v>
      </c>
      <c r="E7" s="37"/>
      <c r="F7" s="38" t="s">
        <v>2232</v>
      </c>
      <c r="G7" s="39" t="s">
        <v>2233</v>
      </c>
      <c r="H7" s="39"/>
      <c r="I7" s="450"/>
      <c r="J7" s="451">
        <v>249</v>
      </c>
      <c r="K7" s="451">
        <f t="shared" si="0"/>
        <v>301.28999999999996</v>
      </c>
      <c r="L7" s="452"/>
      <c r="M7" s="453">
        <v>53</v>
      </c>
      <c r="O7" s="5"/>
      <c r="P7" s="5"/>
      <c r="Q7" s="144"/>
      <c r="R7" s="5"/>
      <c r="S7" s="5"/>
      <c r="T7" s="50"/>
      <c r="U7" s="50"/>
      <c r="V7" s="5"/>
    </row>
    <row r="8" spans="2:22" ht="12.75">
      <c r="B8" s="344">
        <v>153234002</v>
      </c>
      <c r="C8" s="344"/>
      <c r="D8" s="37">
        <v>4978</v>
      </c>
      <c r="E8" s="37"/>
      <c r="F8" s="38" t="s">
        <v>2234</v>
      </c>
      <c r="G8" s="39" t="s">
        <v>2235</v>
      </c>
      <c r="H8" s="39"/>
      <c r="I8" s="450"/>
      <c r="J8" s="451">
        <v>225</v>
      </c>
      <c r="K8" s="451">
        <f t="shared" si="0"/>
        <v>272.25</v>
      </c>
      <c r="L8" s="452"/>
      <c r="M8" s="453">
        <v>53</v>
      </c>
      <c r="O8" s="5"/>
      <c r="P8" s="5"/>
      <c r="Q8" s="144"/>
      <c r="R8" s="5"/>
      <c r="S8" s="5"/>
      <c r="T8" s="50"/>
      <c r="U8" s="50"/>
      <c r="V8" s="5"/>
    </row>
    <row r="9" spans="2:22" ht="12.75">
      <c r="B9" s="344">
        <v>153234003</v>
      </c>
      <c r="C9" s="344"/>
      <c r="D9" s="37">
        <v>4979</v>
      </c>
      <c r="E9" s="37"/>
      <c r="F9" s="38" t="s">
        <v>2236</v>
      </c>
      <c r="G9" s="39" t="s">
        <v>2237</v>
      </c>
      <c r="H9" s="39"/>
      <c r="I9" s="450"/>
      <c r="J9" s="451">
        <v>225</v>
      </c>
      <c r="K9" s="451">
        <f t="shared" si="0"/>
        <v>272.25</v>
      </c>
      <c r="L9" s="452"/>
      <c r="M9" s="453">
        <v>53</v>
      </c>
      <c r="O9" s="5"/>
      <c r="P9" s="5"/>
      <c r="Q9" s="144"/>
      <c r="R9" s="5"/>
      <c r="S9" s="5"/>
      <c r="T9" s="50"/>
      <c r="U9" s="50"/>
      <c r="V9" s="5"/>
    </row>
    <row r="10" spans="2:22" ht="12.75">
      <c r="B10" s="344">
        <v>163260015</v>
      </c>
      <c r="C10" s="344"/>
      <c r="D10" s="37">
        <v>2153</v>
      </c>
      <c r="E10" s="37"/>
      <c r="F10" s="38" t="s">
        <v>2238</v>
      </c>
      <c r="G10" s="39" t="s">
        <v>2239</v>
      </c>
      <c r="H10" s="39"/>
      <c r="I10" s="450"/>
      <c r="J10" s="451">
        <v>265</v>
      </c>
      <c r="K10" s="451">
        <f t="shared" si="0"/>
        <v>320.65</v>
      </c>
      <c r="L10" s="452"/>
      <c r="M10" s="453">
        <v>53</v>
      </c>
      <c r="O10" s="5"/>
      <c r="P10" s="5"/>
      <c r="Q10" s="144"/>
      <c r="R10" s="5"/>
      <c r="S10" s="5"/>
      <c r="T10" s="50"/>
      <c r="U10" s="50"/>
      <c r="V10" s="5"/>
    </row>
    <row r="11" spans="1:22" ht="12.75">
      <c r="A11" t="s">
        <v>2240</v>
      </c>
      <c r="B11" s="344">
        <v>163260020</v>
      </c>
      <c r="C11" s="344"/>
      <c r="D11" s="37">
        <v>3961</v>
      </c>
      <c r="E11" s="37"/>
      <c r="F11" s="38" t="s">
        <v>2241</v>
      </c>
      <c r="G11" s="39" t="s">
        <v>2242</v>
      </c>
      <c r="H11" s="39"/>
      <c r="I11" s="450"/>
      <c r="J11" s="451">
        <v>300</v>
      </c>
      <c r="K11" s="451">
        <f t="shared" si="0"/>
        <v>363</v>
      </c>
      <c r="L11" s="452"/>
      <c r="M11" s="453">
        <v>63</v>
      </c>
      <c r="O11" s="5"/>
      <c r="P11" s="5"/>
      <c r="Q11" s="144"/>
      <c r="R11" s="5"/>
      <c r="S11" s="5"/>
      <c r="T11" s="50"/>
      <c r="U11" s="50"/>
      <c r="V11" s="5"/>
    </row>
    <row r="12" spans="2:22" ht="12.75">
      <c r="B12" s="27"/>
      <c r="C12" s="28"/>
      <c r="D12" s="28"/>
      <c r="E12" s="28"/>
      <c r="F12" s="29" t="s">
        <v>2243</v>
      </c>
      <c r="G12" s="30"/>
      <c r="H12" s="31"/>
      <c r="J12" s="447"/>
      <c r="K12" s="448"/>
      <c r="M12" s="449"/>
      <c r="O12" s="5"/>
      <c r="P12" s="5"/>
      <c r="Q12" s="144"/>
      <c r="R12" s="5"/>
      <c r="S12" s="5"/>
      <c r="T12" s="50"/>
      <c r="U12" s="50"/>
      <c r="V12" s="5"/>
    </row>
    <row r="13" spans="2:22" ht="12.75">
      <c r="B13" s="344">
        <v>163261005</v>
      </c>
      <c r="C13" s="344"/>
      <c r="D13" s="37">
        <v>3374</v>
      </c>
      <c r="E13" s="37"/>
      <c r="F13" s="38" t="s">
        <v>2244</v>
      </c>
      <c r="G13" s="39" t="s">
        <v>2245</v>
      </c>
      <c r="H13" s="39"/>
      <c r="I13" s="450"/>
      <c r="J13" s="451">
        <v>435</v>
      </c>
      <c r="K13" s="451">
        <f>+J13*1.21</f>
        <v>526.35</v>
      </c>
      <c r="L13" s="452"/>
      <c r="M13" s="453">
        <v>63</v>
      </c>
      <c r="O13" s="5"/>
      <c r="P13" s="5"/>
      <c r="Q13" s="144"/>
      <c r="R13" s="5"/>
      <c r="S13" s="5"/>
      <c r="T13" s="50"/>
      <c r="U13" s="50"/>
      <c r="V13" s="5"/>
    </row>
    <row r="14" spans="2:22" ht="12.75">
      <c r="B14" s="344">
        <v>163264030</v>
      </c>
      <c r="C14" s="344"/>
      <c r="D14" s="37">
        <v>4207</v>
      </c>
      <c r="E14" s="37"/>
      <c r="F14" s="38" t="s">
        <v>2246</v>
      </c>
      <c r="G14" s="51" t="s">
        <v>2247</v>
      </c>
      <c r="H14" s="51"/>
      <c r="I14" s="450"/>
      <c r="J14" s="451">
        <v>600</v>
      </c>
      <c r="K14" s="451">
        <f>+J14*1.21</f>
        <v>726</v>
      </c>
      <c r="L14" s="452"/>
      <c r="M14" s="453">
        <v>63</v>
      </c>
      <c r="O14" s="5"/>
      <c r="P14" s="5"/>
      <c r="Q14" s="144"/>
      <c r="R14" s="5"/>
      <c r="S14" s="5"/>
      <c r="T14" s="50"/>
      <c r="U14" s="50"/>
      <c r="V14" s="5"/>
    </row>
    <row r="15" spans="1:22" ht="12.75">
      <c r="A15" t="s">
        <v>2240</v>
      </c>
      <c r="B15" s="344">
        <v>163261070</v>
      </c>
      <c r="C15" s="344"/>
      <c r="D15" s="37">
        <v>3959</v>
      </c>
      <c r="E15" s="37"/>
      <c r="F15" s="38" t="s">
        <v>2248</v>
      </c>
      <c r="G15" s="51" t="s">
        <v>2249</v>
      </c>
      <c r="H15" s="51"/>
      <c r="I15" s="450"/>
      <c r="J15" s="451">
        <v>280</v>
      </c>
      <c r="K15" s="451">
        <f>+J15*1.21</f>
        <v>338.8</v>
      </c>
      <c r="L15" s="452"/>
      <c r="M15" s="453">
        <v>63</v>
      </c>
      <c r="O15" s="5"/>
      <c r="P15" s="5"/>
      <c r="Q15" s="144"/>
      <c r="R15" s="5"/>
      <c r="S15" s="5"/>
      <c r="T15" s="50"/>
      <c r="U15" s="50"/>
      <c r="V15" s="5"/>
    </row>
    <row r="16" spans="2:22" ht="12.75">
      <c r="B16" s="27"/>
      <c r="C16" s="28"/>
      <c r="D16" s="28"/>
      <c r="E16" s="28"/>
      <c r="F16" s="29" t="s">
        <v>2250</v>
      </c>
      <c r="G16" s="30"/>
      <c r="H16" s="31"/>
      <c r="J16" s="447"/>
      <c r="K16" s="448"/>
      <c r="M16" s="449"/>
      <c r="O16" s="5"/>
      <c r="P16" s="5"/>
      <c r="Q16" s="144"/>
      <c r="R16" s="5"/>
      <c r="S16" s="5"/>
      <c r="T16" s="50"/>
      <c r="U16" s="50"/>
      <c r="V16" s="5"/>
    </row>
    <row r="17" spans="2:22" ht="16.5">
      <c r="B17" s="344">
        <v>163261060</v>
      </c>
      <c r="C17" s="344"/>
      <c r="D17" s="37">
        <v>3841</v>
      </c>
      <c r="E17" s="37"/>
      <c r="F17" s="38" t="s">
        <v>2251</v>
      </c>
      <c r="G17" s="39" t="s">
        <v>2252</v>
      </c>
      <c r="H17" s="455" t="s">
        <v>2253</v>
      </c>
      <c r="I17" s="450"/>
      <c r="J17" s="451">
        <v>320</v>
      </c>
      <c r="K17" s="451">
        <f aca="true" t="shared" si="1" ref="K17:K28">+J17*1.21</f>
        <v>387.2</v>
      </c>
      <c r="L17" s="452"/>
      <c r="M17" s="453">
        <v>63</v>
      </c>
      <c r="O17" s="5"/>
      <c r="P17" s="5"/>
      <c r="Q17" s="144"/>
      <c r="R17" s="5"/>
      <c r="S17" s="5"/>
      <c r="T17" s="50"/>
      <c r="U17" s="50"/>
      <c r="V17" s="5"/>
    </row>
    <row r="18" spans="2:22" ht="16.5">
      <c r="B18" s="344"/>
      <c r="C18" s="344"/>
      <c r="D18" s="37"/>
      <c r="E18" s="37"/>
      <c r="F18" s="38" t="s">
        <v>2254</v>
      </c>
      <c r="G18" s="39" t="s">
        <v>2255</v>
      </c>
      <c r="H18" s="455" t="s">
        <v>2253</v>
      </c>
      <c r="I18" s="450"/>
      <c r="J18" s="451">
        <v>335</v>
      </c>
      <c r="K18" s="451">
        <f t="shared" si="1"/>
        <v>405.34999999999997</v>
      </c>
      <c r="L18" s="452"/>
      <c r="M18" s="453">
        <v>63</v>
      </c>
      <c r="O18" s="5"/>
      <c r="P18" s="5"/>
      <c r="Q18" s="144"/>
      <c r="R18" s="5"/>
      <c r="S18" s="5"/>
      <c r="T18" s="50"/>
      <c r="U18" s="50"/>
      <c r="V18" s="5"/>
    </row>
    <row r="19" spans="2:22" ht="16.5">
      <c r="B19" s="344">
        <v>163263026</v>
      </c>
      <c r="C19" s="344"/>
      <c r="D19" s="37">
        <v>4316</v>
      </c>
      <c r="E19" s="37"/>
      <c r="F19" s="38" t="s">
        <v>2256</v>
      </c>
      <c r="G19" s="39" t="s">
        <v>2257</v>
      </c>
      <c r="H19" s="455" t="s">
        <v>2253</v>
      </c>
      <c r="I19" s="450"/>
      <c r="J19" s="451">
        <v>625</v>
      </c>
      <c r="K19" s="451">
        <f t="shared" si="1"/>
        <v>756.25</v>
      </c>
      <c r="L19" s="452"/>
      <c r="M19" s="453">
        <v>63</v>
      </c>
      <c r="O19" s="5"/>
      <c r="P19" s="5"/>
      <c r="Q19" s="144"/>
      <c r="R19" s="5"/>
      <c r="S19" s="5"/>
      <c r="T19" s="50"/>
      <c r="U19" s="50"/>
      <c r="V19" s="5"/>
    </row>
    <row r="20" spans="2:22" ht="16.5">
      <c r="B20" s="344">
        <v>163263028</v>
      </c>
      <c r="C20" s="344"/>
      <c r="D20" s="37">
        <v>4934</v>
      </c>
      <c r="E20" s="37"/>
      <c r="F20" s="38" t="s">
        <v>2258</v>
      </c>
      <c r="G20" s="456" t="s">
        <v>2259</v>
      </c>
      <c r="H20" s="455" t="s">
        <v>2253</v>
      </c>
      <c r="I20" s="450"/>
      <c r="J20" s="451">
        <v>645</v>
      </c>
      <c r="K20" s="451">
        <f t="shared" si="1"/>
        <v>780.4499999999999</v>
      </c>
      <c r="L20" s="452"/>
      <c r="M20" s="453">
        <v>63</v>
      </c>
      <c r="O20" s="5"/>
      <c r="P20" s="5"/>
      <c r="Q20" s="144"/>
      <c r="R20" s="5"/>
      <c r="S20" s="5"/>
      <c r="T20" s="50"/>
      <c r="U20" s="50"/>
      <c r="V20" s="5"/>
    </row>
    <row r="21" spans="2:22" ht="16.5">
      <c r="B21" s="347">
        <v>163263030</v>
      </c>
      <c r="C21" s="347"/>
      <c r="D21" s="348">
        <v>4566</v>
      </c>
      <c r="E21" s="348"/>
      <c r="F21" s="349" t="s">
        <v>2260</v>
      </c>
      <c r="G21" s="456" t="s">
        <v>2261</v>
      </c>
      <c r="H21" s="455" t="s">
        <v>2253</v>
      </c>
      <c r="I21" s="450"/>
      <c r="J21" s="451">
        <v>639</v>
      </c>
      <c r="K21" s="451">
        <f t="shared" si="1"/>
        <v>773.1899999999999</v>
      </c>
      <c r="L21" s="452"/>
      <c r="M21" s="453">
        <v>63</v>
      </c>
      <c r="O21" s="5"/>
      <c r="P21" s="5"/>
      <c r="Q21" s="144"/>
      <c r="R21" s="5"/>
      <c r="S21" s="5"/>
      <c r="T21" s="50"/>
      <c r="U21" s="50"/>
      <c r="V21" s="5"/>
    </row>
    <row r="22" spans="2:22" ht="16.5">
      <c r="B22" s="344">
        <v>163263025</v>
      </c>
      <c r="C22" s="344"/>
      <c r="D22" s="37">
        <v>4317</v>
      </c>
      <c r="E22" s="37"/>
      <c r="F22" s="38" t="s">
        <v>2262</v>
      </c>
      <c r="G22" s="39" t="s">
        <v>2263</v>
      </c>
      <c r="H22" s="455" t="s">
        <v>2253</v>
      </c>
      <c r="I22" s="450"/>
      <c r="J22" s="451">
        <v>625</v>
      </c>
      <c r="K22" s="451">
        <f t="shared" si="1"/>
        <v>756.25</v>
      </c>
      <c r="L22" s="452"/>
      <c r="M22" s="453">
        <v>63</v>
      </c>
      <c r="O22" s="5"/>
      <c r="P22" s="5"/>
      <c r="Q22" s="144"/>
      <c r="R22" s="5"/>
      <c r="S22" s="5"/>
      <c r="T22" s="50"/>
      <c r="U22" s="50"/>
      <c r="V22" s="5"/>
    </row>
    <row r="23" spans="2:22" ht="16.5">
      <c r="B23" s="344">
        <v>163263027</v>
      </c>
      <c r="C23" s="344"/>
      <c r="D23" s="37">
        <v>4935</v>
      </c>
      <c r="E23" s="37"/>
      <c r="F23" s="38" t="s">
        <v>2264</v>
      </c>
      <c r="G23" s="456" t="s">
        <v>2265</v>
      </c>
      <c r="H23" s="455" t="s">
        <v>2253</v>
      </c>
      <c r="I23" s="450"/>
      <c r="J23" s="451">
        <v>655</v>
      </c>
      <c r="K23" s="451">
        <f t="shared" si="1"/>
        <v>792.55</v>
      </c>
      <c r="L23" s="452"/>
      <c r="M23" s="453">
        <v>63</v>
      </c>
      <c r="O23" s="5"/>
      <c r="P23" s="5"/>
      <c r="Q23" s="144"/>
      <c r="R23" s="5"/>
      <c r="S23" s="5"/>
      <c r="T23" s="50"/>
      <c r="U23" s="50"/>
      <c r="V23" s="5"/>
    </row>
    <row r="24" spans="2:22" ht="16.5">
      <c r="B24" s="347">
        <v>163263035</v>
      </c>
      <c r="C24" s="347"/>
      <c r="D24" s="348">
        <v>4567</v>
      </c>
      <c r="E24" s="348"/>
      <c r="F24" s="349" t="s">
        <v>2266</v>
      </c>
      <c r="G24" s="456" t="s">
        <v>2267</v>
      </c>
      <c r="H24" s="455" t="s">
        <v>2253</v>
      </c>
      <c r="I24" s="450"/>
      <c r="J24" s="451">
        <v>639</v>
      </c>
      <c r="K24" s="451">
        <f t="shared" si="1"/>
        <v>773.1899999999999</v>
      </c>
      <c r="L24" s="452"/>
      <c r="M24" s="453">
        <v>63</v>
      </c>
      <c r="O24" s="5"/>
      <c r="P24" s="5"/>
      <c r="Q24" s="144"/>
      <c r="R24" s="5"/>
      <c r="S24" s="5"/>
      <c r="T24" s="50"/>
      <c r="U24" s="50"/>
      <c r="V24" s="5"/>
    </row>
    <row r="25" spans="2:22" ht="13.5" customHeight="1">
      <c r="B25" s="347"/>
      <c r="C25" s="347"/>
      <c r="D25" s="348"/>
      <c r="E25" s="348"/>
      <c r="F25" s="349" t="s">
        <v>2268</v>
      </c>
      <c r="G25" s="456" t="s">
        <v>2269</v>
      </c>
      <c r="H25" s="455" t="s">
        <v>2253</v>
      </c>
      <c r="I25" s="450"/>
      <c r="J25" s="451">
        <v>645</v>
      </c>
      <c r="K25" s="451">
        <f t="shared" si="1"/>
        <v>780.4499999999999</v>
      </c>
      <c r="L25" s="452"/>
      <c r="M25" s="453">
        <v>63</v>
      </c>
      <c r="O25" s="5"/>
      <c r="P25" s="5"/>
      <c r="Q25" s="144"/>
      <c r="R25" s="5"/>
      <c r="S25" s="5"/>
      <c r="T25" s="50"/>
      <c r="U25" s="50"/>
      <c r="V25" s="5"/>
    </row>
    <row r="26" spans="2:22" ht="16.5">
      <c r="B26" s="347">
        <v>163263040</v>
      </c>
      <c r="C26" s="347"/>
      <c r="D26" s="348">
        <v>4648</v>
      </c>
      <c r="E26" s="348"/>
      <c r="F26" s="349" t="s">
        <v>2270</v>
      </c>
      <c r="G26" s="456" t="s">
        <v>2271</v>
      </c>
      <c r="H26" s="455" t="s">
        <v>2253</v>
      </c>
      <c r="I26" s="450"/>
      <c r="J26" s="451">
        <v>635</v>
      </c>
      <c r="K26" s="451">
        <f t="shared" si="1"/>
        <v>768.35</v>
      </c>
      <c r="L26" s="452"/>
      <c r="M26" s="453">
        <v>63</v>
      </c>
      <c r="O26" s="5"/>
      <c r="P26" s="5"/>
      <c r="Q26" s="144"/>
      <c r="R26" s="5"/>
      <c r="S26" s="5"/>
      <c r="T26" s="50"/>
      <c r="U26" s="50"/>
      <c r="V26" s="5"/>
    </row>
    <row r="27" spans="2:22" ht="16.5">
      <c r="B27" s="347">
        <v>163263025</v>
      </c>
      <c r="C27" s="347"/>
      <c r="D27" s="348">
        <v>5308</v>
      </c>
      <c r="E27" s="348"/>
      <c r="F27" s="349" t="s">
        <v>2272</v>
      </c>
      <c r="G27" s="456" t="s">
        <v>2273</v>
      </c>
      <c r="H27" s="455" t="s">
        <v>2253</v>
      </c>
      <c r="I27" s="450"/>
      <c r="J27" s="451">
        <v>645</v>
      </c>
      <c r="K27" s="451">
        <f t="shared" si="1"/>
        <v>780.4499999999999</v>
      </c>
      <c r="L27" s="452"/>
      <c r="M27" s="453">
        <v>63</v>
      </c>
      <c r="O27" s="5"/>
      <c r="P27" s="5"/>
      <c r="Q27" s="144"/>
      <c r="R27" s="5"/>
      <c r="S27" s="5"/>
      <c r="T27" s="50"/>
      <c r="U27" s="50"/>
      <c r="V27" s="5"/>
    </row>
    <row r="28" spans="2:22" s="450" customFormat="1" ht="16.5">
      <c r="B28" s="428"/>
      <c r="C28" s="428"/>
      <c r="D28" s="457">
        <v>500880</v>
      </c>
      <c r="E28" s="429"/>
      <c r="F28" s="137" t="s">
        <v>2274</v>
      </c>
      <c r="G28" s="381" t="s">
        <v>2275</v>
      </c>
      <c r="H28" s="455" t="s">
        <v>2253</v>
      </c>
      <c r="J28" s="451">
        <v>649</v>
      </c>
      <c r="K28" s="451">
        <f t="shared" si="1"/>
        <v>785.29</v>
      </c>
      <c r="L28" s="452"/>
      <c r="M28" s="453">
        <v>63</v>
      </c>
      <c r="O28" s="102"/>
      <c r="P28" s="102"/>
      <c r="Q28" s="144"/>
      <c r="R28" s="5"/>
      <c r="S28" s="102"/>
      <c r="T28" s="50"/>
      <c r="U28" s="50"/>
      <c r="V28" s="102"/>
    </row>
    <row r="29" spans="2:22" ht="12.75">
      <c r="B29" s="27"/>
      <c r="C29" s="28"/>
      <c r="D29" s="28"/>
      <c r="E29" s="28"/>
      <c r="F29" s="29" t="s">
        <v>2276</v>
      </c>
      <c r="G29" s="30"/>
      <c r="H29" s="31"/>
      <c r="J29" s="447"/>
      <c r="K29" s="458"/>
      <c r="M29" s="449"/>
      <c r="O29" s="5"/>
      <c r="P29" s="5"/>
      <c r="Q29" s="144"/>
      <c r="R29" s="5"/>
      <c r="S29" s="5"/>
      <c r="T29" s="50"/>
      <c r="U29" s="50"/>
      <c r="V29" s="5"/>
    </row>
    <row r="30" spans="2:22" s="96" customFormat="1" ht="16.5">
      <c r="B30" s="459"/>
      <c r="C30" s="459"/>
      <c r="D30" s="460">
        <v>500774</v>
      </c>
      <c r="E30" s="461"/>
      <c r="F30" s="462" t="s">
        <v>2277</v>
      </c>
      <c r="G30" s="463" t="s">
        <v>2278</v>
      </c>
      <c r="H30" s="455" t="s">
        <v>2253</v>
      </c>
      <c r="I30" s="450"/>
      <c r="J30" s="451">
        <v>189</v>
      </c>
      <c r="K30" s="451">
        <f>+J30*1.21</f>
        <v>228.69</v>
      </c>
      <c r="L30" s="452"/>
      <c r="M30" s="453"/>
      <c r="O30" s="102"/>
      <c r="P30" s="102"/>
      <c r="Q30" s="144"/>
      <c r="R30" s="5"/>
      <c r="S30" s="102"/>
      <c r="T30" s="50"/>
      <c r="U30" s="50"/>
      <c r="V30" s="102"/>
    </row>
    <row r="31" spans="2:22" ht="12.75">
      <c r="B31" s="27"/>
      <c r="C31" s="28"/>
      <c r="D31" s="28"/>
      <c r="E31" s="28"/>
      <c r="F31" s="29" t="s">
        <v>2279</v>
      </c>
      <c r="G31" s="30"/>
      <c r="H31" s="31"/>
      <c r="J31" s="447"/>
      <c r="K31" s="458"/>
      <c r="M31" s="449"/>
      <c r="O31" s="5"/>
      <c r="P31" s="5"/>
      <c r="Q31" s="144"/>
      <c r="R31" s="5"/>
      <c r="S31" s="5"/>
      <c r="T31" s="50"/>
      <c r="U31" s="50"/>
      <c r="V31" s="5"/>
    </row>
    <row r="32" spans="2:22" ht="16.5">
      <c r="B32" s="344">
        <v>163265000</v>
      </c>
      <c r="C32" s="344"/>
      <c r="D32" s="37">
        <v>3506</v>
      </c>
      <c r="E32" s="37"/>
      <c r="F32" s="38" t="s">
        <v>2280</v>
      </c>
      <c r="G32" s="59" t="s">
        <v>2281</v>
      </c>
      <c r="H32" s="455" t="s">
        <v>2253</v>
      </c>
      <c r="I32" s="450"/>
      <c r="J32" s="451">
        <v>189</v>
      </c>
      <c r="K32" s="451">
        <f aca="true" t="shared" si="2" ref="K32:K39">+J32*1.21</f>
        <v>228.69</v>
      </c>
      <c r="L32" s="452"/>
      <c r="M32" s="453">
        <v>63</v>
      </c>
      <c r="O32" s="5"/>
      <c r="P32" s="5"/>
      <c r="Q32" s="144"/>
      <c r="R32" s="5"/>
      <c r="S32" s="5"/>
      <c r="T32" s="50"/>
      <c r="U32" s="50"/>
      <c r="V32" s="5"/>
    </row>
    <row r="33" spans="2:22" ht="16.5">
      <c r="B33" s="344">
        <v>163261015</v>
      </c>
      <c r="C33" s="344"/>
      <c r="D33" s="37">
        <v>4496</v>
      </c>
      <c r="E33" s="37"/>
      <c r="F33" s="38" t="s">
        <v>2282</v>
      </c>
      <c r="G33" s="39" t="s">
        <v>2283</v>
      </c>
      <c r="H33" s="455" t="s">
        <v>2253</v>
      </c>
      <c r="I33" s="450"/>
      <c r="J33" s="451">
        <v>289</v>
      </c>
      <c r="K33" s="451">
        <f t="shared" si="2"/>
        <v>349.69</v>
      </c>
      <c r="L33" s="452"/>
      <c r="M33" s="453">
        <v>63</v>
      </c>
      <c r="O33" s="5"/>
      <c r="P33" s="5"/>
      <c r="Q33" s="144"/>
      <c r="R33" s="5"/>
      <c r="S33" s="5"/>
      <c r="T33" s="50"/>
      <c r="U33" s="50"/>
      <c r="V33" s="5"/>
    </row>
    <row r="34" spans="2:22" ht="16.5">
      <c r="B34" s="344">
        <v>163261020</v>
      </c>
      <c r="C34" s="344"/>
      <c r="D34" s="37">
        <v>4495</v>
      </c>
      <c r="E34" s="37"/>
      <c r="F34" s="38" t="s">
        <v>2284</v>
      </c>
      <c r="G34" s="39" t="s">
        <v>2285</v>
      </c>
      <c r="H34" s="455" t="s">
        <v>2253</v>
      </c>
      <c r="I34" s="450"/>
      <c r="J34" s="451">
        <v>289</v>
      </c>
      <c r="K34" s="451">
        <f t="shared" si="2"/>
        <v>349.69</v>
      </c>
      <c r="L34" s="452"/>
      <c r="M34" s="453">
        <v>63</v>
      </c>
      <c r="O34" s="5"/>
      <c r="P34" s="5"/>
      <c r="Q34" s="144"/>
      <c r="R34" s="5"/>
      <c r="S34" s="5"/>
      <c r="T34" s="50"/>
      <c r="U34" s="50"/>
      <c r="V34" s="5"/>
    </row>
    <row r="35" spans="2:22" ht="16.5">
      <c r="B35" s="347">
        <v>163263020</v>
      </c>
      <c r="C35" s="347"/>
      <c r="D35" s="348">
        <v>4497</v>
      </c>
      <c r="E35" s="348"/>
      <c r="F35" s="349" t="s">
        <v>2286</v>
      </c>
      <c r="G35" s="464" t="s">
        <v>2287</v>
      </c>
      <c r="H35" s="455" t="s">
        <v>2253</v>
      </c>
      <c r="I35" s="450"/>
      <c r="J35" s="451">
        <v>555</v>
      </c>
      <c r="K35" s="451">
        <f t="shared" si="2"/>
        <v>671.55</v>
      </c>
      <c r="L35" s="452"/>
      <c r="M35" s="453">
        <v>63</v>
      </c>
      <c r="O35" s="5"/>
      <c r="P35" s="5"/>
      <c r="Q35" s="144"/>
      <c r="R35" s="5"/>
      <c r="S35" s="5"/>
      <c r="T35" s="50"/>
      <c r="U35" s="50"/>
      <c r="V35" s="5"/>
    </row>
    <row r="36" spans="2:22" ht="16.5">
      <c r="B36" s="347">
        <v>163263021</v>
      </c>
      <c r="C36" s="347"/>
      <c r="D36" s="348">
        <v>4569</v>
      </c>
      <c r="E36" s="348"/>
      <c r="F36" s="349" t="s">
        <v>2288</v>
      </c>
      <c r="G36" s="456" t="s">
        <v>2289</v>
      </c>
      <c r="H36" s="455" t="s">
        <v>2253</v>
      </c>
      <c r="I36" s="450"/>
      <c r="J36" s="451">
        <v>569</v>
      </c>
      <c r="K36" s="451">
        <f t="shared" si="2"/>
        <v>688.49</v>
      </c>
      <c r="L36" s="452"/>
      <c r="M36" s="453">
        <v>63</v>
      </c>
      <c r="O36" s="5"/>
      <c r="P36" s="5"/>
      <c r="Q36" s="144"/>
      <c r="R36" s="5"/>
      <c r="S36" s="5"/>
      <c r="T36" s="50"/>
      <c r="U36" s="50"/>
      <c r="V36" s="5"/>
    </row>
    <row r="37" spans="2:22" ht="16.5">
      <c r="B37" s="347">
        <v>163263015</v>
      </c>
      <c r="C37" s="347"/>
      <c r="D37" s="348">
        <v>4498</v>
      </c>
      <c r="E37" s="348"/>
      <c r="F37" s="349" t="s">
        <v>2290</v>
      </c>
      <c r="G37" s="464" t="s">
        <v>2291</v>
      </c>
      <c r="H37" s="455" t="s">
        <v>2253</v>
      </c>
      <c r="I37" s="450"/>
      <c r="J37" s="451">
        <v>555</v>
      </c>
      <c r="K37" s="451">
        <f t="shared" si="2"/>
        <v>671.55</v>
      </c>
      <c r="L37" s="452"/>
      <c r="M37" s="453">
        <v>63</v>
      </c>
      <c r="O37" s="5"/>
      <c r="P37" s="5"/>
      <c r="Q37" s="144"/>
      <c r="R37" s="5"/>
      <c r="S37" s="5"/>
      <c r="T37" s="50"/>
      <c r="U37" s="50"/>
      <c r="V37" s="5"/>
    </row>
    <row r="38" spans="2:22" ht="16.5">
      <c r="B38" s="347">
        <v>163263022</v>
      </c>
      <c r="C38" s="347"/>
      <c r="D38" s="348">
        <v>4570</v>
      </c>
      <c r="E38" s="348"/>
      <c r="F38" s="349" t="s">
        <v>2292</v>
      </c>
      <c r="G38" s="456" t="s">
        <v>2293</v>
      </c>
      <c r="H38" s="455" t="s">
        <v>2253</v>
      </c>
      <c r="I38" s="450"/>
      <c r="J38" s="451">
        <v>569</v>
      </c>
      <c r="K38" s="451">
        <f t="shared" si="2"/>
        <v>688.49</v>
      </c>
      <c r="L38" s="452"/>
      <c r="M38" s="453">
        <v>63</v>
      </c>
      <c r="O38" s="5"/>
      <c r="P38" s="5"/>
      <c r="Q38" s="144"/>
      <c r="R38" s="5"/>
      <c r="S38" s="5"/>
      <c r="T38" s="50"/>
      <c r="U38" s="50"/>
      <c r="V38" s="5"/>
    </row>
    <row r="39" spans="2:22" ht="16.5">
      <c r="B39" s="347">
        <v>163263023</v>
      </c>
      <c r="C39" s="347"/>
      <c r="D39" s="348">
        <v>4649</v>
      </c>
      <c r="E39" s="348"/>
      <c r="F39" s="349" t="s">
        <v>2294</v>
      </c>
      <c r="G39" s="456" t="s">
        <v>2295</v>
      </c>
      <c r="H39" s="455" t="s">
        <v>2253</v>
      </c>
      <c r="I39" s="450"/>
      <c r="J39" s="451">
        <v>569</v>
      </c>
      <c r="K39" s="451">
        <f t="shared" si="2"/>
        <v>688.49</v>
      </c>
      <c r="L39" s="452"/>
      <c r="M39" s="453">
        <v>63</v>
      </c>
      <c r="O39" s="5"/>
      <c r="P39" s="5"/>
      <c r="Q39" s="144"/>
      <c r="R39" s="5"/>
      <c r="S39" s="5"/>
      <c r="T39" s="50"/>
      <c r="U39" s="50"/>
      <c r="V39" s="5"/>
    </row>
    <row r="40" spans="2:22" ht="12.75">
      <c r="B40" s="27"/>
      <c r="C40" s="28"/>
      <c r="D40" s="28"/>
      <c r="E40" s="28"/>
      <c r="F40" s="29" t="s">
        <v>2296</v>
      </c>
      <c r="G40" s="30"/>
      <c r="H40" s="31"/>
      <c r="I40" s="167"/>
      <c r="J40" s="465"/>
      <c r="K40" s="466"/>
      <c r="L40" s="467"/>
      <c r="M40" s="448"/>
      <c r="N40" s="96"/>
      <c r="O40" s="5"/>
      <c r="P40" s="5"/>
      <c r="Q40" s="468"/>
      <c r="R40" s="5"/>
      <c r="S40" s="5"/>
      <c r="T40" s="50"/>
      <c r="U40" s="50"/>
      <c r="V40" s="5"/>
    </row>
    <row r="41" spans="2:22" s="469" customFormat="1" ht="12.75">
      <c r="B41" s="470"/>
      <c r="C41" s="37" t="s">
        <v>112</v>
      </c>
      <c r="D41" s="65">
        <v>500466</v>
      </c>
      <c r="E41" s="471"/>
      <c r="F41" s="472" t="s">
        <v>2297</v>
      </c>
      <c r="G41" s="473" t="s">
        <v>2298</v>
      </c>
      <c r="H41" s="67"/>
      <c r="J41" s="61">
        <v>195</v>
      </c>
      <c r="K41" s="474">
        <f>J41*1.21</f>
        <v>235.95</v>
      </c>
      <c r="M41" s="475">
        <v>63</v>
      </c>
      <c r="O41" s="476"/>
      <c r="P41" s="476"/>
      <c r="Q41" s="36"/>
      <c r="R41" s="5"/>
      <c r="S41" s="476"/>
      <c r="T41" s="50"/>
      <c r="U41" s="50"/>
      <c r="V41" s="476"/>
    </row>
    <row r="42" spans="2:22" s="469" customFormat="1" ht="12.75">
      <c r="B42" s="477"/>
      <c r="C42" s="37" t="s">
        <v>112</v>
      </c>
      <c r="D42" s="37">
        <v>500873</v>
      </c>
      <c r="E42" s="471"/>
      <c r="F42" s="130" t="s">
        <v>2299</v>
      </c>
      <c r="G42" s="478" t="s">
        <v>2300</v>
      </c>
      <c r="H42" s="67"/>
      <c r="J42" s="61">
        <v>300</v>
      </c>
      <c r="K42" s="56">
        <f aca="true" t="shared" si="3" ref="K42:K68">J42*1.21</f>
        <v>363</v>
      </c>
      <c r="M42" s="475">
        <v>63</v>
      </c>
      <c r="O42" s="476"/>
      <c r="P42" s="476"/>
      <c r="Q42" s="36"/>
      <c r="R42" s="5"/>
      <c r="S42" s="476"/>
      <c r="T42" s="50"/>
      <c r="U42" s="50"/>
      <c r="V42" s="476"/>
    </row>
    <row r="43" spans="2:22" s="469" customFormat="1" ht="12.75">
      <c r="B43" s="479"/>
      <c r="C43" s="37" t="s">
        <v>112</v>
      </c>
      <c r="D43" s="37">
        <v>500467</v>
      </c>
      <c r="E43" s="471"/>
      <c r="F43" s="38" t="s">
        <v>2301</v>
      </c>
      <c r="G43" s="478" t="s">
        <v>2298</v>
      </c>
      <c r="H43" s="67"/>
      <c r="J43" s="61">
        <v>205</v>
      </c>
      <c r="K43" s="56">
        <f t="shared" si="3"/>
        <v>248.04999999999998</v>
      </c>
      <c r="M43" s="475">
        <v>63</v>
      </c>
      <c r="O43" s="476"/>
      <c r="P43" s="476"/>
      <c r="Q43" s="36"/>
      <c r="R43" s="5"/>
      <c r="S43" s="476"/>
      <c r="T43" s="50"/>
      <c r="U43" s="50"/>
      <c r="V43" s="476"/>
    </row>
    <row r="44" spans="2:22" s="469" customFormat="1" ht="12.75">
      <c r="B44" s="479"/>
      <c r="C44" s="37" t="s">
        <v>112</v>
      </c>
      <c r="D44" s="37">
        <v>500851</v>
      </c>
      <c r="E44" s="471"/>
      <c r="F44" s="38" t="s">
        <v>2302</v>
      </c>
      <c r="G44" s="478" t="s">
        <v>2303</v>
      </c>
      <c r="H44" s="67"/>
      <c r="J44" s="61">
        <v>350</v>
      </c>
      <c r="K44" s="56">
        <f t="shared" si="3"/>
        <v>423.5</v>
      </c>
      <c r="M44" s="475">
        <v>63</v>
      </c>
      <c r="O44" s="476"/>
      <c r="P44" s="476"/>
      <c r="Q44" s="36"/>
      <c r="R44" s="5"/>
      <c r="S44" s="476"/>
      <c r="T44" s="50"/>
      <c r="U44" s="50"/>
      <c r="V44" s="476"/>
    </row>
    <row r="45" spans="2:22" s="469" customFormat="1" ht="12.75">
      <c r="B45" s="479"/>
      <c r="C45" s="37" t="s">
        <v>112</v>
      </c>
      <c r="D45" s="37">
        <v>500874</v>
      </c>
      <c r="E45" s="471"/>
      <c r="F45" s="38" t="s">
        <v>2304</v>
      </c>
      <c r="G45" s="478" t="s">
        <v>2300</v>
      </c>
      <c r="H45" s="67"/>
      <c r="J45" s="61">
        <v>300</v>
      </c>
      <c r="K45" s="56">
        <f t="shared" si="3"/>
        <v>363</v>
      </c>
      <c r="M45" s="475">
        <v>63</v>
      </c>
      <c r="O45" s="476"/>
      <c r="P45" s="476"/>
      <c r="Q45" s="36"/>
      <c r="R45" s="5"/>
      <c r="S45" s="476"/>
      <c r="T45" s="50"/>
      <c r="U45" s="50"/>
      <c r="V45" s="476"/>
    </row>
    <row r="46" spans="2:22" s="469" customFormat="1" ht="12.75">
      <c r="B46" s="479"/>
      <c r="C46" s="37" t="s">
        <v>112</v>
      </c>
      <c r="D46" s="37">
        <v>500468</v>
      </c>
      <c r="E46" s="471"/>
      <c r="F46" s="38" t="s">
        <v>2305</v>
      </c>
      <c r="G46" s="478" t="s">
        <v>2306</v>
      </c>
      <c r="H46" s="67"/>
      <c r="J46" s="61">
        <v>290</v>
      </c>
      <c r="K46" s="56">
        <f t="shared" si="3"/>
        <v>350.9</v>
      </c>
      <c r="M46" s="475">
        <v>63</v>
      </c>
      <c r="O46" s="476"/>
      <c r="P46" s="476"/>
      <c r="Q46" s="36"/>
      <c r="R46" s="5"/>
      <c r="S46" s="476"/>
      <c r="T46" s="50"/>
      <c r="U46" s="50"/>
      <c r="V46" s="476"/>
    </row>
    <row r="47" spans="2:22" s="469" customFormat="1" ht="12.75">
      <c r="B47" s="479"/>
      <c r="C47" s="37" t="s">
        <v>112</v>
      </c>
      <c r="D47" s="37">
        <v>500469</v>
      </c>
      <c r="E47" s="471"/>
      <c r="F47" s="38" t="s">
        <v>2307</v>
      </c>
      <c r="G47" s="478" t="s">
        <v>2308</v>
      </c>
      <c r="H47" s="67"/>
      <c r="J47" s="61">
        <v>380</v>
      </c>
      <c r="K47" s="56">
        <f t="shared" si="3"/>
        <v>459.8</v>
      </c>
      <c r="M47" s="475">
        <v>63</v>
      </c>
      <c r="O47" s="476"/>
      <c r="P47" s="476"/>
      <c r="Q47" s="36"/>
      <c r="R47" s="5"/>
      <c r="S47" s="476"/>
      <c r="T47" s="50"/>
      <c r="U47" s="50"/>
      <c r="V47" s="476"/>
    </row>
    <row r="48" spans="2:22" s="469" customFormat="1" ht="12.75">
      <c r="B48" s="479"/>
      <c r="C48" s="37" t="s">
        <v>112</v>
      </c>
      <c r="D48" s="37">
        <v>502172</v>
      </c>
      <c r="E48" s="471"/>
      <c r="F48" s="38" t="s">
        <v>2309</v>
      </c>
      <c r="G48" s="478" t="s">
        <v>2310</v>
      </c>
      <c r="H48" s="67"/>
      <c r="J48" s="61">
        <v>390</v>
      </c>
      <c r="K48" s="56">
        <f t="shared" si="3"/>
        <v>471.9</v>
      </c>
      <c r="M48" s="475">
        <v>63</v>
      </c>
      <c r="O48" s="476"/>
      <c r="P48" s="476"/>
      <c r="Q48" s="36"/>
      <c r="R48" s="5"/>
      <c r="S48" s="476"/>
      <c r="T48" s="50"/>
      <c r="U48" s="50"/>
      <c r="V48" s="476"/>
    </row>
    <row r="49" spans="2:22" s="469" customFormat="1" ht="12.75">
      <c r="B49" s="479"/>
      <c r="C49" s="37" t="s">
        <v>112</v>
      </c>
      <c r="D49" s="37">
        <v>500849</v>
      </c>
      <c r="E49" s="471"/>
      <c r="F49" s="38" t="s">
        <v>2311</v>
      </c>
      <c r="G49" s="478" t="s">
        <v>2312</v>
      </c>
      <c r="H49" s="67"/>
      <c r="J49" s="61">
        <v>175</v>
      </c>
      <c r="K49" s="56">
        <f t="shared" si="3"/>
        <v>211.75</v>
      </c>
      <c r="M49" s="475">
        <v>63</v>
      </c>
      <c r="O49" s="476"/>
      <c r="P49" s="476"/>
      <c r="Q49" s="36"/>
      <c r="R49" s="5"/>
      <c r="S49" s="476"/>
      <c r="T49" s="50"/>
      <c r="U49" s="50"/>
      <c r="V49" s="476"/>
    </row>
    <row r="50" spans="2:22" s="469" customFormat="1" ht="12.75">
      <c r="B50" s="479"/>
      <c r="C50" s="37" t="s">
        <v>112</v>
      </c>
      <c r="D50" s="37">
        <v>500857</v>
      </c>
      <c r="E50" s="471"/>
      <c r="F50" s="38" t="s">
        <v>2313</v>
      </c>
      <c r="G50" s="478" t="s">
        <v>2312</v>
      </c>
      <c r="H50" s="67"/>
      <c r="J50" s="61">
        <v>180</v>
      </c>
      <c r="K50" s="56">
        <f t="shared" si="3"/>
        <v>217.79999999999998</v>
      </c>
      <c r="M50" s="475">
        <v>63</v>
      </c>
      <c r="O50" s="476"/>
      <c r="P50" s="476"/>
      <c r="Q50" s="36"/>
      <c r="R50" s="5"/>
      <c r="S50" s="476"/>
      <c r="T50" s="50"/>
      <c r="U50" s="50"/>
      <c r="V50" s="476"/>
    </row>
    <row r="51" spans="2:22" s="469" customFormat="1" ht="12.75">
      <c r="B51" s="479"/>
      <c r="C51" s="37" t="s">
        <v>112</v>
      </c>
      <c r="D51" s="37">
        <v>500836</v>
      </c>
      <c r="E51" s="471"/>
      <c r="F51" s="38" t="s">
        <v>2314</v>
      </c>
      <c r="G51" s="478" t="s">
        <v>2315</v>
      </c>
      <c r="H51" s="67"/>
      <c r="J51" s="61">
        <v>30</v>
      </c>
      <c r="K51" s="56">
        <f t="shared" si="3"/>
        <v>36.3</v>
      </c>
      <c r="M51" s="475">
        <v>63</v>
      </c>
      <c r="O51" s="476"/>
      <c r="P51" s="476"/>
      <c r="Q51" s="36"/>
      <c r="R51" s="5"/>
      <c r="S51" s="476"/>
      <c r="T51" s="50"/>
      <c r="U51" s="50"/>
      <c r="V51" s="476"/>
    </row>
    <row r="52" spans="2:22" s="469" customFormat="1" ht="12.75">
      <c r="B52" s="479"/>
      <c r="C52" s="37" t="s">
        <v>112</v>
      </c>
      <c r="D52" s="37">
        <v>500844</v>
      </c>
      <c r="E52" s="471"/>
      <c r="F52" s="38" t="s">
        <v>2316</v>
      </c>
      <c r="G52" s="478" t="s">
        <v>2315</v>
      </c>
      <c r="H52" s="67"/>
      <c r="J52" s="61">
        <v>120</v>
      </c>
      <c r="K52" s="56">
        <f t="shared" si="3"/>
        <v>145.2</v>
      </c>
      <c r="M52" s="475">
        <v>63</v>
      </c>
      <c r="O52" s="476"/>
      <c r="P52" s="476"/>
      <c r="Q52" s="36"/>
      <c r="R52" s="5"/>
      <c r="S52" s="476"/>
      <c r="T52" s="50"/>
      <c r="U52" s="50"/>
      <c r="V52" s="476"/>
    </row>
    <row r="53" spans="2:22" s="469" customFormat="1" ht="12.75">
      <c r="B53" s="479"/>
      <c r="C53" s="37" t="s">
        <v>112</v>
      </c>
      <c r="D53" s="37">
        <v>500845</v>
      </c>
      <c r="E53" s="471"/>
      <c r="F53" s="38" t="s">
        <v>2317</v>
      </c>
      <c r="G53" s="478" t="s">
        <v>2315</v>
      </c>
      <c r="H53" s="67"/>
      <c r="J53" s="61">
        <v>215</v>
      </c>
      <c r="K53" s="56">
        <f t="shared" si="3"/>
        <v>260.15</v>
      </c>
      <c r="M53" s="475">
        <v>63</v>
      </c>
      <c r="O53" s="476"/>
      <c r="P53" s="476"/>
      <c r="Q53" s="36"/>
      <c r="R53" s="5"/>
      <c r="S53" s="476"/>
      <c r="T53" s="50"/>
      <c r="U53" s="50"/>
      <c r="V53" s="476"/>
    </row>
    <row r="54" spans="2:22" s="469" customFormat="1" ht="12.75">
      <c r="B54" s="479"/>
      <c r="C54" s="37" t="s">
        <v>112</v>
      </c>
      <c r="D54" s="37">
        <v>502187</v>
      </c>
      <c r="E54" s="471"/>
      <c r="F54" s="38" t="s">
        <v>2318</v>
      </c>
      <c r="G54" s="478" t="s">
        <v>2315</v>
      </c>
      <c r="H54" s="67"/>
      <c r="J54" s="61">
        <v>224</v>
      </c>
      <c r="K54" s="56">
        <f t="shared" si="3"/>
        <v>271.03999999999996</v>
      </c>
      <c r="M54" s="475">
        <v>63</v>
      </c>
      <c r="O54" s="476"/>
      <c r="P54" s="476"/>
      <c r="Q54" s="36"/>
      <c r="R54" s="5"/>
      <c r="S54" s="476"/>
      <c r="T54" s="50"/>
      <c r="U54" s="50"/>
      <c r="V54" s="476"/>
    </row>
    <row r="55" spans="2:22" s="469" customFormat="1" ht="12.75">
      <c r="B55" s="479"/>
      <c r="C55" s="37" t="s">
        <v>112</v>
      </c>
      <c r="D55" s="37">
        <v>500931</v>
      </c>
      <c r="E55" s="471"/>
      <c r="F55" s="38" t="s">
        <v>2319</v>
      </c>
      <c r="G55" s="478" t="s">
        <v>2315</v>
      </c>
      <c r="H55" s="67"/>
      <c r="J55" s="61">
        <v>130</v>
      </c>
      <c r="K55" s="56">
        <f t="shared" si="3"/>
        <v>157.29999999999998</v>
      </c>
      <c r="M55" s="475">
        <v>63</v>
      </c>
      <c r="O55" s="476"/>
      <c r="P55" s="476"/>
      <c r="Q55" s="36"/>
      <c r="R55" s="5"/>
      <c r="S55" s="476"/>
      <c r="T55" s="50"/>
      <c r="U55" s="50"/>
      <c r="V55" s="476"/>
    </row>
    <row r="56" spans="2:22" s="469" customFormat="1" ht="12.75">
      <c r="B56" s="479"/>
      <c r="C56" s="37" t="s">
        <v>112</v>
      </c>
      <c r="D56" s="37">
        <v>500930</v>
      </c>
      <c r="E56" s="471"/>
      <c r="F56" s="38" t="s">
        <v>2320</v>
      </c>
      <c r="G56" s="478" t="s">
        <v>2315</v>
      </c>
      <c r="H56" s="67"/>
      <c r="J56" s="61">
        <v>130</v>
      </c>
      <c r="K56" s="56">
        <f t="shared" si="3"/>
        <v>157.29999999999998</v>
      </c>
      <c r="M56" s="475">
        <v>63</v>
      </c>
      <c r="O56" s="476"/>
      <c r="P56" s="476"/>
      <c r="Q56" s="36"/>
      <c r="R56" s="5"/>
      <c r="S56" s="476"/>
      <c r="T56" s="50"/>
      <c r="U56" s="50"/>
      <c r="V56" s="476"/>
    </row>
    <row r="57" spans="2:22" ht="12.75">
      <c r="B57" s="347"/>
      <c r="C57" s="37" t="s">
        <v>112</v>
      </c>
      <c r="D57" s="348">
        <v>500850</v>
      </c>
      <c r="E57" s="348"/>
      <c r="F57" s="147" t="s">
        <v>2321</v>
      </c>
      <c r="G57" s="454" t="s">
        <v>2322</v>
      </c>
      <c r="H57" s="455"/>
      <c r="I57" s="452"/>
      <c r="J57" s="77">
        <v>180</v>
      </c>
      <c r="K57" s="56">
        <f t="shared" si="3"/>
        <v>217.79999999999998</v>
      </c>
      <c r="L57" s="32"/>
      <c r="M57" s="453">
        <v>63</v>
      </c>
      <c r="O57" s="5"/>
      <c r="P57" s="5"/>
      <c r="Q57" s="50"/>
      <c r="R57" s="5"/>
      <c r="S57" s="5"/>
      <c r="T57" s="50"/>
      <c r="U57" s="50"/>
      <c r="V57" s="5"/>
    </row>
    <row r="58" spans="2:22" ht="12.75">
      <c r="B58" s="347"/>
      <c r="C58" s="37" t="s">
        <v>112</v>
      </c>
      <c r="D58" s="348">
        <v>500464</v>
      </c>
      <c r="E58" s="348"/>
      <c r="F58" s="349" t="s">
        <v>2323</v>
      </c>
      <c r="G58" s="454" t="s">
        <v>2324</v>
      </c>
      <c r="H58" s="455"/>
      <c r="I58" s="452"/>
      <c r="J58" s="77">
        <v>252</v>
      </c>
      <c r="K58" s="56">
        <f t="shared" si="3"/>
        <v>304.92</v>
      </c>
      <c r="L58" s="32"/>
      <c r="M58" s="453">
        <v>63</v>
      </c>
      <c r="O58" s="5"/>
      <c r="P58" s="5"/>
      <c r="Q58" s="50"/>
      <c r="R58" s="5"/>
      <c r="S58" s="5"/>
      <c r="T58" s="50"/>
      <c r="U58" s="50"/>
      <c r="V58" s="5"/>
    </row>
    <row r="59" spans="2:22" ht="12.75">
      <c r="B59" s="347"/>
      <c r="C59" s="37" t="s">
        <v>112</v>
      </c>
      <c r="D59" s="348">
        <v>500470</v>
      </c>
      <c r="E59" s="348"/>
      <c r="F59" s="349" t="s">
        <v>2325</v>
      </c>
      <c r="G59" s="454" t="s">
        <v>2326</v>
      </c>
      <c r="H59" s="455"/>
      <c r="I59" s="452"/>
      <c r="J59" s="77">
        <v>252</v>
      </c>
      <c r="K59" s="56">
        <f t="shared" si="3"/>
        <v>304.92</v>
      </c>
      <c r="L59" s="32"/>
      <c r="M59" s="453">
        <v>63</v>
      </c>
      <c r="O59" s="5"/>
      <c r="P59" s="5"/>
      <c r="Q59" s="50"/>
      <c r="R59" s="5"/>
      <c r="S59" s="5"/>
      <c r="T59" s="50"/>
      <c r="U59" s="50"/>
      <c r="V59" s="5"/>
    </row>
    <row r="60" spans="2:22" ht="14.25" customHeight="1">
      <c r="B60" s="347"/>
      <c r="C60" s="37" t="s">
        <v>112</v>
      </c>
      <c r="D60" s="348">
        <v>500465</v>
      </c>
      <c r="E60" s="348"/>
      <c r="F60" s="349" t="s">
        <v>2327</v>
      </c>
      <c r="G60" s="454" t="s">
        <v>2328</v>
      </c>
      <c r="H60" s="455"/>
      <c r="I60" s="452"/>
      <c r="J60" s="77">
        <v>292</v>
      </c>
      <c r="K60" s="56">
        <f t="shared" si="3"/>
        <v>353.32</v>
      </c>
      <c r="L60" s="32"/>
      <c r="M60" s="453">
        <v>63</v>
      </c>
      <c r="O60" s="5"/>
      <c r="P60" s="5"/>
      <c r="Q60" s="50"/>
      <c r="R60" s="5"/>
      <c r="S60" s="5"/>
      <c r="T60" s="50"/>
      <c r="U60" s="50"/>
      <c r="V60" s="5"/>
    </row>
    <row r="61" spans="2:22" ht="12.75">
      <c r="B61" s="347"/>
      <c r="C61" s="37" t="s">
        <v>112</v>
      </c>
      <c r="D61" s="348">
        <v>500463</v>
      </c>
      <c r="E61" s="348"/>
      <c r="F61" s="349" t="s">
        <v>2329</v>
      </c>
      <c r="G61" s="454" t="s">
        <v>2330</v>
      </c>
      <c r="H61" s="455"/>
      <c r="I61" s="452"/>
      <c r="J61" s="77">
        <v>252</v>
      </c>
      <c r="K61" s="56">
        <f t="shared" si="3"/>
        <v>304.92</v>
      </c>
      <c r="L61" s="32"/>
      <c r="M61" s="453">
        <v>63</v>
      </c>
      <c r="O61" s="5"/>
      <c r="P61" s="5"/>
      <c r="Q61" s="50"/>
      <c r="R61" s="5"/>
      <c r="S61" s="5"/>
      <c r="T61" s="50"/>
      <c r="U61" s="50"/>
      <c r="V61" s="5"/>
    </row>
    <row r="62" spans="2:22" s="450" customFormat="1" ht="12.75">
      <c r="B62" s="427"/>
      <c r="C62" s="37" t="s">
        <v>112</v>
      </c>
      <c r="D62" s="98">
        <v>500899</v>
      </c>
      <c r="E62" s="99"/>
      <c r="F62" s="450" t="s">
        <v>2331</v>
      </c>
      <c r="G62" s="454" t="s">
        <v>2332</v>
      </c>
      <c r="H62" s="455"/>
      <c r="I62" s="452"/>
      <c r="J62" s="77">
        <v>120</v>
      </c>
      <c r="K62" s="56">
        <f t="shared" si="3"/>
        <v>145.2</v>
      </c>
      <c r="L62" s="32"/>
      <c r="M62" s="453">
        <v>63</v>
      </c>
      <c r="O62" s="102"/>
      <c r="P62" s="102"/>
      <c r="Q62" s="50"/>
      <c r="R62" s="5"/>
      <c r="S62" s="102"/>
      <c r="T62" s="50"/>
      <c r="U62" s="50"/>
      <c r="V62" s="102"/>
    </row>
    <row r="63" spans="2:22" ht="12.75">
      <c r="B63" s="344"/>
      <c r="C63" s="37" t="s">
        <v>112</v>
      </c>
      <c r="D63" s="37">
        <v>500462</v>
      </c>
      <c r="E63" s="37"/>
      <c r="F63" s="349" t="s">
        <v>2333</v>
      </c>
      <c r="G63" s="51" t="s">
        <v>2326</v>
      </c>
      <c r="H63" s="455"/>
      <c r="I63" s="452"/>
      <c r="J63" s="77">
        <v>165</v>
      </c>
      <c r="K63" s="56">
        <f t="shared" si="3"/>
        <v>199.65</v>
      </c>
      <c r="L63" s="32"/>
      <c r="M63" s="453">
        <v>63</v>
      </c>
      <c r="O63" s="5"/>
      <c r="P63" s="5"/>
      <c r="Q63" s="50"/>
      <c r="R63" s="5"/>
      <c r="S63" s="5"/>
      <c r="T63" s="50"/>
      <c r="U63" s="50"/>
      <c r="V63" s="5"/>
    </row>
    <row r="64" spans="2:22" ht="12.75">
      <c r="B64" s="344"/>
      <c r="C64" s="37" t="s">
        <v>112</v>
      </c>
      <c r="D64" s="37">
        <v>500970</v>
      </c>
      <c r="E64" s="314"/>
      <c r="F64" s="349" t="s">
        <v>2334</v>
      </c>
      <c r="G64" s="51" t="s">
        <v>2335</v>
      </c>
      <c r="H64" s="480"/>
      <c r="I64" s="450"/>
      <c r="J64" s="77">
        <v>55</v>
      </c>
      <c r="K64" s="56">
        <f t="shared" si="3"/>
        <v>66.55</v>
      </c>
      <c r="L64" s="32"/>
      <c r="M64" s="453">
        <v>63</v>
      </c>
      <c r="O64" s="5"/>
      <c r="P64" s="5"/>
      <c r="Q64" s="50"/>
      <c r="R64" s="5"/>
      <c r="S64" s="5"/>
      <c r="T64" s="50"/>
      <c r="U64" s="50"/>
      <c r="V64" s="5"/>
    </row>
    <row r="65" spans="2:22" ht="12.75">
      <c r="B65" s="344"/>
      <c r="C65" s="37" t="s">
        <v>112</v>
      </c>
      <c r="D65" s="37">
        <v>500841</v>
      </c>
      <c r="E65" s="314"/>
      <c r="F65" s="349" t="s">
        <v>2336</v>
      </c>
      <c r="G65" s="51" t="s">
        <v>2337</v>
      </c>
      <c r="H65" s="480"/>
      <c r="I65" s="450"/>
      <c r="J65" s="77">
        <v>70</v>
      </c>
      <c r="K65" s="56">
        <f t="shared" si="3"/>
        <v>84.7</v>
      </c>
      <c r="L65" s="32"/>
      <c r="M65" s="453">
        <v>63</v>
      </c>
      <c r="O65" s="5"/>
      <c r="P65" s="5"/>
      <c r="Q65" s="50"/>
      <c r="R65" s="5"/>
      <c r="S65" s="5"/>
      <c r="T65" s="50"/>
      <c r="U65" s="50"/>
      <c r="V65" s="5"/>
    </row>
    <row r="66" spans="2:22" ht="12.75">
      <c r="B66" s="344"/>
      <c r="C66" s="37" t="s">
        <v>112</v>
      </c>
      <c r="D66" s="37">
        <v>500840</v>
      </c>
      <c r="E66" s="314"/>
      <c r="F66" s="349" t="s">
        <v>2338</v>
      </c>
      <c r="G66" s="51" t="s">
        <v>2339</v>
      </c>
      <c r="H66" s="480"/>
      <c r="I66" s="450"/>
      <c r="J66" s="77">
        <v>70</v>
      </c>
      <c r="K66" s="56">
        <f t="shared" si="3"/>
        <v>84.7</v>
      </c>
      <c r="L66" s="32"/>
      <c r="M66" s="453">
        <v>63</v>
      </c>
      <c r="O66" s="5"/>
      <c r="P66" s="5"/>
      <c r="Q66" s="50"/>
      <c r="R66" s="5"/>
      <c r="S66" s="5"/>
      <c r="T66" s="50"/>
      <c r="U66" s="50"/>
      <c r="V66" s="5"/>
    </row>
    <row r="67" spans="2:22" ht="12.75">
      <c r="B67" s="344"/>
      <c r="C67" s="37" t="s">
        <v>112</v>
      </c>
      <c r="D67" s="37">
        <v>500843</v>
      </c>
      <c r="E67" s="314"/>
      <c r="F67" s="349" t="s">
        <v>2340</v>
      </c>
      <c r="G67" s="51" t="s">
        <v>2341</v>
      </c>
      <c r="H67" s="480"/>
      <c r="I67" s="450"/>
      <c r="J67" s="77">
        <v>70</v>
      </c>
      <c r="K67" s="56">
        <f t="shared" si="3"/>
        <v>84.7</v>
      </c>
      <c r="L67" s="32"/>
      <c r="M67" s="453">
        <v>63</v>
      </c>
      <c r="O67" s="5"/>
      <c r="P67" s="5"/>
      <c r="Q67" s="50"/>
      <c r="R67" s="5"/>
      <c r="S67" s="5"/>
      <c r="T67" s="50"/>
      <c r="U67" s="50"/>
      <c r="V67" s="5"/>
    </row>
    <row r="68" spans="2:22" ht="12.75">
      <c r="B68" s="383"/>
      <c r="C68" s="306" t="s">
        <v>112</v>
      </c>
      <c r="D68" s="306">
        <v>500847</v>
      </c>
      <c r="E68" s="37"/>
      <c r="F68" s="481" t="s">
        <v>2342</v>
      </c>
      <c r="G68" s="79" t="s">
        <v>2343</v>
      </c>
      <c r="H68" s="455"/>
      <c r="I68" s="450"/>
      <c r="J68" s="77">
        <v>120</v>
      </c>
      <c r="K68" s="56">
        <f t="shared" si="3"/>
        <v>145.2</v>
      </c>
      <c r="L68" s="32"/>
      <c r="M68" s="453">
        <v>63</v>
      </c>
      <c r="O68" s="5"/>
      <c r="P68" s="5"/>
      <c r="Q68" s="50"/>
      <c r="R68" s="5"/>
      <c r="S68" s="5"/>
      <c r="T68" s="50"/>
      <c r="U68" s="50"/>
      <c r="V68" s="5"/>
    </row>
    <row r="69" spans="2:22" ht="12.75">
      <c r="B69" s="27"/>
      <c r="C69" s="28"/>
      <c r="D69" s="28"/>
      <c r="E69" s="28"/>
      <c r="F69" s="29" t="s">
        <v>2344</v>
      </c>
      <c r="G69" s="30"/>
      <c r="H69" s="31"/>
      <c r="J69" s="447"/>
      <c r="K69" s="458"/>
      <c r="M69" s="449"/>
      <c r="O69" s="5"/>
      <c r="P69" s="5"/>
      <c r="Q69" s="144"/>
      <c r="R69" s="5"/>
      <c r="S69" s="5"/>
      <c r="T69" s="50"/>
      <c r="U69" s="50"/>
      <c r="V69" s="5"/>
    </row>
    <row r="70" spans="2:22" s="450" customFormat="1" ht="16.5">
      <c r="B70" s="482">
        <v>163266004</v>
      </c>
      <c r="C70" s="482"/>
      <c r="D70" s="483">
        <v>500780</v>
      </c>
      <c r="E70" s="484"/>
      <c r="F70" s="73" t="s">
        <v>2345</v>
      </c>
      <c r="G70" s="74" t="s">
        <v>2346</v>
      </c>
      <c r="H70" s="455" t="s">
        <v>2253</v>
      </c>
      <c r="J70" s="451">
        <v>249</v>
      </c>
      <c r="K70" s="451">
        <f>+J70*1.21</f>
        <v>301.28999999999996</v>
      </c>
      <c r="L70" s="452"/>
      <c r="M70" s="453">
        <v>63</v>
      </c>
      <c r="O70" s="102"/>
      <c r="P70" s="102"/>
      <c r="Q70" s="144"/>
      <c r="R70" s="5"/>
      <c r="S70" s="102"/>
      <c r="T70" s="50"/>
      <c r="U70" s="50"/>
      <c r="V70" s="102"/>
    </row>
    <row r="71" spans="2:22" ht="16.5">
      <c r="B71" s="344">
        <v>163266001</v>
      </c>
      <c r="C71" s="344"/>
      <c r="D71" s="37">
        <v>5182</v>
      </c>
      <c r="E71" s="37"/>
      <c r="F71" s="38" t="s">
        <v>2347</v>
      </c>
      <c r="G71" s="51" t="s">
        <v>2348</v>
      </c>
      <c r="H71" s="455" t="s">
        <v>2253</v>
      </c>
      <c r="I71" s="450"/>
      <c r="J71" s="451">
        <v>229</v>
      </c>
      <c r="K71" s="451">
        <f>+J71*1.21</f>
        <v>277.09</v>
      </c>
      <c r="L71" s="452"/>
      <c r="M71" s="453">
        <v>63</v>
      </c>
      <c r="O71" s="5"/>
      <c r="P71" s="5"/>
      <c r="Q71" s="144"/>
      <c r="R71" s="5"/>
      <c r="S71" s="5"/>
      <c r="T71" s="50"/>
      <c r="U71" s="50"/>
      <c r="V71" s="5"/>
    </row>
    <row r="72" spans="2:22" ht="16.5">
      <c r="B72" s="347">
        <v>163266005</v>
      </c>
      <c r="C72" s="347"/>
      <c r="D72" s="348">
        <v>4702</v>
      </c>
      <c r="E72" s="348"/>
      <c r="F72" s="349" t="s">
        <v>2349</v>
      </c>
      <c r="G72" s="454" t="s">
        <v>2350</v>
      </c>
      <c r="H72" s="455" t="s">
        <v>2253</v>
      </c>
      <c r="I72" s="450"/>
      <c r="J72" s="451">
        <v>229</v>
      </c>
      <c r="K72" s="451">
        <f>+J72*1.21</f>
        <v>277.09</v>
      </c>
      <c r="L72" s="452"/>
      <c r="M72" s="453">
        <v>63</v>
      </c>
      <c r="O72" s="5"/>
      <c r="P72" s="5"/>
      <c r="Q72" s="144"/>
      <c r="R72" s="5"/>
      <c r="S72" s="5"/>
      <c r="T72" s="50"/>
      <c r="U72" s="50"/>
      <c r="V72" s="5"/>
    </row>
    <row r="73" spans="2:22" ht="16.5">
      <c r="B73" s="347">
        <v>163260025</v>
      </c>
      <c r="C73" s="347"/>
      <c r="D73" s="348">
        <v>4703</v>
      </c>
      <c r="E73" s="348"/>
      <c r="F73" s="349" t="s">
        <v>2351</v>
      </c>
      <c r="G73" s="454" t="s">
        <v>2352</v>
      </c>
      <c r="H73" s="455" t="s">
        <v>2253</v>
      </c>
      <c r="I73" s="450"/>
      <c r="J73" s="451">
        <v>239</v>
      </c>
      <c r="K73" s="451">
        <f>+J73*1.21</f>
        <v>289.19</v>
      </c>
      <c r="L73" s="452"/>
      <c r="M73" s="453">
        <v>63</v>
      </c>
      <c r="O73" s="5"/>
      <c r="P73" s="5"/>
      <c r="Q73" s="144"/>
      <c r="R73" s="5"/>
      <c r="S73" s="5"/>
      <c r="T73" s="50"/>
      <c r="U73" s="50"/>
      <c r="V73" s="5"/>
    </row>
    <row r="74" spans="2:22" ht="12.75">
      <c r="B74" s="27"/>
      <c r="C74" s="28"/>
      <c r="D74" s="28"/>
      <c r="E74" s="28"/>
      <c r="F74" s="29" t="s">
        <v>2353</v>
      </c>
      <c r="G74" s="30"/>
      <c r="H74" s="31"/>
      <c r="J74" s="447"/>
      <c r="K74" s="458"/>
      <c r="M74" s="449"/>
      <c r="O74" s="5"/>
      <c r="P74" s="5"/>
      <c r="Q74" s="144"/>
      <c r="R74" s="5"/>
      <c r="S74" s="5"/>
      <c r="T74" s="50"/>
      <c r="U74" s="50"/>
      <c r="V74" s="5"/>
    </row>
    <row r="75" spans="2:22" ht="16.5">
      <c r="B75" s="347"/>
      <c r="C75" s="347"/>
      <c r="D75" s="348">
        <v>4348</v>
      </c>
      <c r="E75" s="348"/>
      <c r="F75" s="38" t="s">
        <v>2354</v>
      </c>
      <c r="G75" s="454" t="s">
        <v>2355</v>
      </c>
      <c r="H75" s="455" t="s">
        <v>2253</v>
      </c>
      <c r="I75" s="450"/>
      <c r="J75" s="451">
        <v>879</v>
      </c>
      <c r="K75" s="451">
        <f>+J75*1.21</f>
        <v>1063.59</v>
      </c>
      <c r="L75" s="452"/>
      <c r="M75" s="453">
        <v>63</v>
      </c>
      <c r="O75" s="5"/>
      <c r="P75" s="5"/>
      <c r="Q75" s="144"/>
      <c r="R75" s="5"/>
      <c r="S75" s="5"/>
      <c r="T75" s="50"/>
      <c r="U75" s="50"/>
      <c r="V75" s="5"/>
    </row>
    <row r="76" spans="2:22" ht="16.5">
      <c r="B76" s="347"/>
      <c r="C76" s="347"/>
      <c r="D76" s="348">
        <v>4347</v>
      </c>
      <c r="E76" s="348"/>
      <c r="F76" s="38" t="s">
        <v>2356</v>
      </c>
      <c r="G76" s="454" t="s">
        <v>2357</v>
      </c>
      <c r="H76" s="455" t="s">
        <v>2253</v>
      </c>
      <c r="I76" s="450"/>
      <c r="J76" s="451">
        <v>689</v>
      </c>
      <c r="K76" s="451">
        <f>+J76*1.21</f>
        <v>833.6899999999999</v>
      </c>
      <c r="L76" s="452"/>
      <c r="M76" s="453">
        <v>63</v>
      </c>
      <c r="O76" s="5"/>
      <c r="P76" s="5"/>
      <c r="Q76" s="144"/>
      <c r="R76" s="5"/>
      <c r="S76" s="5"/>
      <c r="T76" s="50"/>
      <c r="U76" s="50"/>
      <c r="V76" s="5"/>
    </row>
    <row r="77" spans="2:22" ht="12.75">
      <c r="B77" s="27"/>
      <c r="C77" s="28"/>
      <c r="D77" s="28"/>
      <c r="E77" s="28"/>
      <c r="F77" s="29" t="s">
        <v>2358</v>
      </c>
      <c r="G77" s="30"/>
      <c r="H77" s="31"/>
      <c r="J77" s="447"/>
      <c r="K77" s="458"/>
      <c r="M77" s="449"/>
      <c r="O77" s="5"/>
      <c r="P77" s="5"/>
      <c r="Q77" s="144"/>
      <c r="R77" s="5"/>
      <c r="S77" s="5"/>
      <c r="T77" s="50"/>
      <c r="U77" s="50"/>
      <c r="V77" s="5"/>
    </row>
    <row r="78" spans="2:22" s="32" customFormat="1" ht="16.5">
      <c r="B78" s="383">
        <v>163263049</v>
      </c>
      <c r="C78" s="383"/>
      <c r="D78" s="37">
        <v>500561</v>
      </c>
      <c r="E78" s="37"/>
      <c r="F78" s="38" t="s">
        <v>2359</v>
      </c>
      <c r="G78" s="39" t="s">
        <v>2360</v>
      </c>
      <c r="H78" s="455" t="s">
        <v>2253</v>
      </c>
      <c r="I78" s="450"/>
      <c r="J78" s="451">
        <v>599</v>
      </c>
      <c r="K78" s="451">
        <f aca="true" t="shared" si="4" ref="K78:K84">+J78*1.21</f>
        <v>724.79</v>
      </c>
      <c r="L78" s="452"/>
      <c r="M78" s="453">
        <v>63</v>
      </c>
      <c r="O78" s="45"/>
      <c r="P78" s="45"/>
      <c r="Q78" s="144"/>
      <c r="R78" s="5"/>
      <c r="S78" s="45"/>
      <c r="T78" s="50"/>
      <c r="U78" s="50"/>
      <c r="V78" s="45"/>
    </row>
    <row r="79" spans="2:22" s="32" customFormat="1" ht="16.5">
      <c r="B79" s="383">
        <v>163263054</v>
      </c>
      <c r="C79" s="383"/>
      <c r="D79" s="37">
        <v>500567</v>
      </c>
      <c r="E79" s="37"/>
      <c r="F79" s="38" t="s">
        <v>2361</v>
      </c>
      <c r="G79" s="39" t="s">
        <v>2362</v>
      </c>
      <c r="H79" s="455" t="s">
        <v>2253</v>
      </c>
      <c r="I79" s="450"/>
      <c r="J79" s="451">
        <v>605</v>
      </c>
      <c r="K79" s="451">
        <f t="shared" si="4"/>
        <v>732.05</v>
      </c>
      <c r="L79" s="452"/>
      <c r="M79" s="453">
        <v>63</v>
      </c>
      <c r="O79" s="45"/>
      <c r="P79" s="45"/>
      <c r="Q79" s="144"/>
      <c r="R79" s="5"/>
      <c r="S79" s="45"/>
      <c r="T79" s="50"/>
      <c r="U79" s="50"/>
      <c r="V79" s="45"/>
    </row>
    <row r="80" spans="2:22" s="32" customFormat="1" ht="16.5">
      <c r="B80" s="383">
        <v>163263056</v>
      </c>
      <c r="C80" s="383"/>
      <c r="D80" s="37">
        <v>500563</v>
      </c>
      <c r="E80" s="37"/>
      <c r="F80" s="38" t="s">
        <v>2363</v>
      </c>
      <c r="G80" s="39" t="s">
        <v>2364</v>
      </c>
      <c r="H80" s="455" t="s">
        <v>2253</v>
      </c>
      <c r="I80" s="450"/>
      <c r="J80" s="451">
        <v>609</v>
      </c>
      <c r="K80" s="451">
        <f t="shared" si="4"/>
        <v>736.89</v>
      </c>
      <c r="L80" s="452"/>
      <c r="M80" s="453">
        <v>63</v>
      </c>
      <c r="O80" s="45"/>
      <c r="P80" s="45"/>
      <c r="Q80" s="144"/>
      <c r="R80" s="5"/>
      <c r="S80" s="45"/>
      <c r="T80" s="50"/>
      <c r="U80" s="50"/>
      <c r="V80" s="45"/>
    </row>
    <row r="81" spans="2:22" s="32" customFormat="1" ht="16.5">
      <c r="B81" s="383">
        <v>163263057</v>
      </c>
      <c r="C81" s="383"/>
      <c r="D81" s="37">
        <v>500564</v>
      </c>
      <c r="E81" s="37"/>
      <c r="F81" s="38" t="s">
        <v>2365</v>
      </c>
      <c r="G81" s="39" t="s">
        <v>2366</v>
      </c>
      <c r="H81" s="455" t="s">
        <v>2253</v>
      </c>
      <c r="I81" s="450"/>
      <c r="J81" s="451">
        <v>609</v>
      </c>
      <c r="K81" s="451">
        <f t="shared" si="4"/>
        <v>736.89</v>
      </c>
      <c r="L81" s="452"/>
      <c r="M81" s="453">
        <v>63</v>
      </c>
      <c r="O81" s="45"/>
      <c r="P81" s="45"/>
      <c r="Q81" s="144"/>
      <c r="R81" s="5"/>
      <c r="S81" s="45"/>
      <c r="T81" s="50"/>
      <c r="U81" s="50"/>
      <c r="V81" s="45"/>
    </row>
    <row r="82" spans="2:22" s="32" customFormat="1" ht="16.5">
      <c r="B82" s="383">
        <v>163263058</v>
      </c>
      <c r="C82" s="383"/>
      <c r="D82" s="37">
        <v>500565</v>
      </c>
      <c r="E82" s="37"/>
      <c r="F82" s="38" t="s">
        <v>2367</v>
      </c>
      <c r="G82" s="39" t="s">
        <v>2368</v>
      </c>
      <c r="H82" s="455" t="s">
        <v>2253</v>
      </c>
      <c r="I82" s="450"/>
      <c r="J82" s="451">
        <v>609</v>
      </c>
      <c r="K82" s="451">
        <f t="shared" si="4"/>
        <v>736.89</v>
      </c>
      <c r="L82" s="452"/>
      <c r="M82" s="453">
        <v>63</v>
      </c>
      <c r="O82" s="45"/>
      <c r="P82" s="45"/>
      <c r="Q82" s="144"/>
      <c r="R82" s="5"/>
      <c r="S82" s="45"/>
      <c r="T82" s="50"/>
      <c r="U82" s="50"/>
      <c r="V82" s="45"/>
    </row>
    <row r="83" spans="2:22" s="32" customFormat="1" ht="16.5">
      <c r="B83" s="383">
        <v>163263059</v>
      </c>
      <c r="C83" s="383"/>
      <c r="D83" s="37">
        <v>500562</v>
      </c>
      <c r="E83" s="37"/>
      <c r="F83" s="38" t="s">
        <v>2369</v>
      </c>
      <c r="G83" s="39" t="s">
        <v>2370</v>
      </c>
      <c r="H83" s="455" t="s">
        <v>2253</v>
      </c>
      <c r="I83" s="450"/>
      <c r="J83" s="451">
        <v>625</v>
      </c>
      <c r="K83" s="451">
        <f t="shared" si="4"/>
        <v>756.25</v>
      </c>
      <c r="L83" s="452"/>
      <c r="M83" s="453">
        <v>63</v>
      </c>
      <c r="O83" s="45"/>
      <c r="P83" s="45"/>
      <c r="Q83" s="144"/>
      <c r="R83" s="5"/>
      <c r="S83" s="45"/>
      <c r="T83" s="50"/>
      <c r="U83" s="50"/>
      <c r="V83" s="45"/>
    </row>
    <row r="84" spans="2:22" s="32" customFormat="1" ht="16.5">
      <c r="B84" s="383">
        <v>163263060</v>
      </c>
      <c r="C84" s="383"/>
      <c r="D84" s="352">
        <v>500568</v>
      </c>
      <c r="E84" s="352"/>
      <c r="F84" s="353" t="s">
        <v>2371</v>
      </c>
      <c r="G84" s="381" t="s">
        <v>2372</v>
      </c>
      <c r="H84" s="455" t="s">
        <v>2253</v>
      </c>
      <c r="I84" s="450"/>
      <c r="J84" s="451">
        <v>649</v>
      </c>
      <c r="K84" s="451">
        <f t="shared" si="4"/>
        <v>785.29</v>
      </c>
      <c r="L84" s="452"/>
      <c r="M84" s="453">
        <v>63</v>
      </c>
      <c r="O84" s="45"/>
      <c r="P84" s="45"/>
      <c r="Q84" s="144"/>
      <c r="R84" s="5"/>
      <c r="S84" s="45"/>
      <c r="T84" s="50"/>
      <c r="U84" s="50"/>
      <c r="V84" s="45"/>
    </row>
    <row r="85" spans="2:22" ht="12.75">
      <c r="B85" s="27"/>
      <c r="C85" s="28"/>
      <c r="D85" s="28"/>
      <c r="E85" s="28"/>
      <c r="F85" s="29" t="s">
        <v>2373</v>
      </c>
      <c r="G85" s="30"/>
      <c r="H85" s="31"/>
      <c r="J85" s="447"/>
      <c r="K85" s="458"/>
      <c r="M85" s="449"/>
      <c r="O85" s="5"/>
      <c r="P85" s="5"/>
      <c r="Q85" s="144"/>
      <c r="R85" s="5"/>
      <c r="S85" s="5"/>
      <c r="T85" s="50"/>
      <c r="U85" s="50"/>
      <c r="V85" s="5"/>
    </row>
    <row r="86" spans="2:22" s="32" customFormat="1" ht="16.5">
      <c r="B86" s="344">
        <v>163263061</v>
      </c>
      <c r="C86" s="344"/>
      <c r="D86" s="37">
        <v>500566</v>
      </c>
      <c r="E86" s="37"/>
      <c r="F86" s="38" t="s">
        <v>2374</v>
      </c>
      <c r="G86" s="485" t="s">
        <v>2375</v>
      </c>
      <c r="H86" s="455" t="s">
        <v>2253</v>
      </c>
      <c r="I86" s="450"/>
      <c r="J86" s="451">
        <v>695</v>
      </c>
      <c r="K86" s="451">
        <f>+J86*1.21</f>
        <v>840.9499999999999</v>
      </c>
      <c r="L86" s="452"/>
      <c r="M86" s="453">
        <v>63</v>
      </c>
      <c r="O86" s="45"/>
      <c r="P86" s="45"/>
      <c r="Q86" s="144"/>
      <c r="R86" s="5"/>
      <c r="S86" s="45"/>
      <c r="T86" s="50"/>
      <c r="U86" s="50"/>
      <c r="V86" s="45"/>
    </row>
    <row r="87" spans="2:22" s="32" customFormat="1" ht="12.75" customHeight="1">
      <c r="B87" s="344">
        <v>163263062</v>
      </c>
      <c r="C87" s="344"/>
      <c r="D87" s="37">
        <v>500688</v>
      </c>
      <c r="E87" s="37"/>
      <c r="F87" s="38" t="s">
        <v>2376</v>
      </c>
      <c r="G87" s="485" t="s">
        <v>2377</v>
      </c>
      <c r="H87" s="455" t="s">
        <v>2253</v>
      </c>
      <c r="I87" s="450"/>
      <c r="J87" s="451">
        <v>740</v>
      </c>
      <c r="K87" s="451">
        <f>+J87*1.21</f>
        <v>895.4</v>
      </c>
      <c r="L87" s="452"/>
      <c r="M87" s="453">
        <v>63</v>
      </c>
      <c r="O87" s="45"/>
      <c r="P87" s="45"/>
      <c r="Q87" s="144"/>
      <c r="R87" s="5"/>
      <c r="S87" s="45"/>
      <c r="T87" s="50"/>
      <c r="U87" s="50"/>
      <c r="V87" s="45"/>
    </row>
    <row r="88" spans="2:22" ht="12.75">
      <c r="B88" s="27"/>
      <c r="C88" s="28"/>
      <c r="D88" s="28"/>
      <c r="E88" s="28"/>
      <c r="F88" s="29" t="s">
        <v>2378</v>
      </c>
      <c r="G88" s="30"/>
      <c r="H88" s="31"/>
      <c r="J88" s="447"/>
      <c r="K88" s="458"/>
      <c r="M88" s="449"/>
      <c r="O88" s="5"/>
      <c r="P88" s="5"/>
      <c r="Q88" s="144"/>
      <c r="R88" s="5"/>
      <c r="S88" s="5"/>
      <c r="T88" s="50"/>
      <c r="U88" s="50"/>
      <c r="V88" s="5"/>
    </row>
    <row r="89" spans="2:22" ht="12.75">
      <c r="B89" s="37">
        <v>113031701</v>
      </c>
      <c r="C89" s="37" t="s">
        <v>112</v>
      </c>
      <c r="D89" s="37">
        <v>500369</v>
      </c>
      <c r="E89" s="37"/>
      <c r="F89" s="38" t="s">
        <v>182</v>
      </c>
      <c r="G89" s="51" t="s">
        <v>183</v>
      </c>
      <c r="H89" s="40"/>
      <c r="I89" s="195"/>
      <c r="J89" s="42">
        <f>K89/1.21</f>
        <v>85.53719008264463</v>
      </c>
      <c r="K89" s="42">
        <v>103.5</v>
      </c>
      <c r="L89" s="41"/>
      <c r="M89" s="44">
        <v>13</v>
      </c>
      <c r="O89" s="5"/>
      <c r="P89" s="5"/>
      <c r="Q89" s="36"/>
      <c r="R89" s="50"/>
      <c r="S89" s="5"/>
      <c r="T89" s="50"/>
      <c r="U89" s="50"/>
      <c r="V89" s="5"/>
    </row>
    <row r="90" spans="2:22" ht="12.75">
      <c r="B90" s="37">
        <v>113031700</v>
      </c>
      <c r="C90" s="37" t="s">
        <v>112</v>
      </c>
      <c r="D90" s="37">
        <v>4924</v>
      </c>
      <c r="E90" s="37"/>
      <c r="F90" s="38" t="s">
        <v>184</v>
      </c>
      <c r="G90" s="51" t="s">
        <v>185</v>
      </c>
      <c r="H90" s="40"/>
      <c r="I90" s="195"/>
      <c r="J90" s="42">
        <f>K90/1.21</f>
        <v>145.45454545454547</v>
      </c>
      <c r="K90" s="42">
        <v>176</v>
      </c>
      <c r="L90" s="41"/>
      <c r="M90" s="44">
        <v>13</v>
      </c>
      <c r="O90" s="5"/>
      <c r="P90" s="5"/>
      <c r="Q90" s="36"/>
      <c r="R90" s="50"/>
      <c r="S90" s="5"/>
      <c r="T90" s="50"/>
      <c r="U90" s="50"/>
      <c r="V90" s="5"/>
    </row>
    <row r="91" spans="2:22" ht="12.75">
      <c r="B91" s="37">
        <v>113031703</v>
      </c>
      <c r="C91" s="37" t="s">
        <v>112</v>
      </c>
      <c r="D91" s="37">
        <v>500597</v>
      </c>
      <c r="E91" s="37"/>
      <c r="F91" s="38" t="s">
        <v>186</v>
      </c>
      <c r="G91" s="51" t="s">
        <v>185</v>
      </c>
      <c r="H91" s="40"/>
      <c r="I91" s="195"/>
      <c r="J91" s="42">
        <f>K91/1.21</f>
        <v>145.45454545454547</v>
      </c>
      <c r="K91" s="42">
        <v>176</v>
      </c>
      <c r="L91" s="41"/>
      <c r="M91" s="44">
        <v>13</v>
      </c>
      <c r="O91" s="5"/>
      <c r="P91" s="5"/>
      <c r="Q91" s="36"/>
      <c r="R91" s="50"/>
      <c r="S91" s="5"/>
      <c r="T91" s="50"/>
      <c r="U91" s="50"/>
      <c r="V91" s="5"/>
    </row>
    <row r="92" spans="2:22" ht="12.75">
      <c r="B92" s="37">
        <v>113031702</v>
      </c>
      <c r="C92" s="37" t="s">
        <v>112</v>
      </c>
      <c r="D92" s="37">
        <v>500370</v>
      </c>
      <c r="E92" s="37"/>
      <c r="F92" s="38" t="s">
        <v>187</v>
      </c>
      <c r="G92" s="51" t="s">
        <v>183</v>
      </c>
      <c r="H92" s="40"/>
      <c r="I92" s="195"/>
      <c r="J92" s="42">
        <f>K92/1.21</f>
        <v>171.07438016528926</v>
      </c>
      <c r="K92" s="42">
        <v>207</v>
      </c>
      <c r="L92" s="41"/>
      <c r="M92" s="44">
        <v>13</v>
      </c>
      <c r="O92" s="5"/>
      <c r="P92" s="5"/>
      <c r="Q92" s="36"/>
      <c r="R92" s="50"/>
      <c r="S92" s="5"/>
      <c r="T92" s="50"/>
      <c r="U92" s="50"/>
      <c r="V92" s="5"/>
    </row>
    <row r="93" spans="2:22" s="32" customFormat="1" ht="12.75">
      <c r="B93" s="37"/>
      <c r="C93" s="37" t="s">
        <v>112</v>
      </c>
      <c r="D93" s="37">
        <v>500371</v>
      </c>
      <c r="E93" s="37"/>
      <c r="F93" s="38" t="s">
        <v>188</v>
      </c>
      <c r="G93" s="51" t="s">
        <v>189</v>
      </c>
      <c r="H93" s="40"/>
      <c r="I93" s="41"/>
      <c r="J93" s="32">
        <v>247.93</v>
      </c>
      <c r="K93" s="56">
        <v>300</v>
      </c>
      <c r="L93" s="63"/>
      <c r="M93" s="44">
        <v>13</v>
      </c>
      <c r="O93" s="45"/>
      <c r="P93" s="45"/>
      <c r="Q93" s="36"/>
      <c r="R93" s="50"/>
      <c r="S93" s="45"/>
      <c r="T93" s="50"/>
      <c r="U93" s="50"/>
      <c r="V93" s="45"/>
    </row>
    <row r="94" spans="2:22" s="32" customFormat="1" ht="12.75">
      <c r="B94" s="37"/>
      <c r="C94" s="37" t="s">
        <v>112</v>
      </c>
      <c r="D94" s="37">
        <v>500643</v>
      </c>
      <c r="E94" s="37"/>
      <c r="F94" s="38" t="s">
        <v>190</v>
      </c>
      <c r="G94" s="51" t="s">
        <v>189</v>
      </c>
      <c r="H94" s="40"/>
      <c r="I94" s="41"/>
      <c r="J94" s="43">
        <v>330.58</v>
      </c>
      <c r="K94" s="62">
        <v>400</v>
      </c>
      <c r="L94" s="63"/>
      <c r="M94" s="44">
        <v>13</v>
      </c>
      <c r="O94" s="45"/>
      <c r="P94" s="45"/>
      <c r="Q94" s="36"/>
      <c r="R94" s="50"/>
      <c r="S94" s="45"/>
      <c r="T94" s="50"/>
      <c r="U94" s="50"/>
      <c r="V94" s="45"/>
    </row>
    <row r="95" spans="2:22" ht="16.5">
      <c r="B95" s="344"/>
      <c r="C95" s="344"/>
      <c r="D95" s="37">
        <v>3496</v>
      </c>
      <c r="E95" s="37"/>
      <c r="F95" s="38" t="s">
        <v>2379</v>
      </c>
      <c r="G95" s="59" t="s">
        <v>2380</v>
      </c>
      <c r="H95" s="455" t="s">
        <v>2253</v>
      </c>
      <c r="I95" s="450"/>
      <c r="J95" s="451">
        <v>140</v>
      </c>
      <c r="K95" s="451">
        <f>+J95*1.21</f>
        <v>169.4</v>
      </c>
      <c r="L95" s="452"/>
      <c r="M95" s="453"/>
      <c r="O95" s="5"/>
      <c r="P95" s="5"/>
      <c r="Q95" s="36"/>
      <c r="R95" s="50"/>
      <c r="S95" s="5"/>
      <c r="T95" s="50"/>
      <c r="U95" s="50"/>
      <c r="V95" s="5"/>
    </row>
    <row r="96" spans="2:22" ht="16.5">
      <c r="B96" s="347"/>
      <c r="C96" s="347"/>
      <c r="D96" s="348">
        <v>3222</v>
      </c>
      <c r="E96" s="348"/>
      <c r="F96" s="349" t="s">
        <v>2381</v>
      </c>
      <c r="G96" s="59" t="s">
        <v>2380</v>
      </c>
      <c r="H96" s="455" t="s">
        <v>2253</v>
      </c>
      <c r="I96" s="450"/>
      <c r="J96" s="451">
        <v>140</v>
      </c>
      <c r="K96" s="451">
        <f>+J96*1.21</f>
        <v>169.4</v>
      </c>
      <c r="L96" s="452"/>
      <c r="M96" s="453"/>
      <c r="O96" s="5"/>
      <c r="P96" s="5"/>
      <c r="Q96" s="36"/>
      <c r="R96" s="50"/>
      <c r="S96" s="5"/>
      <c r="T96" s="50"/>
      <c r="U96" s="50"/>
      <c r="V96" s="5"/>
    </row>
    <row r="97" spans="2:22" ht="16.5">
      <c r="B97" s="347"/>
      <c r="C97" s="347"/>
      <c r="D97" s="348"/>
      <c r="E97" s="348"/>
      <c r="F97" s="349" t="s">
        <v>2382</v>
      </c>
      <c r="G97" s="59" t="s">
        <v>2380</v>
      </c>
      <c r="H97" s="455" t="s">
        <v>2253</v>
      </c>
      <c r="I97" s="450"/>
      <c r="J97" s="451">
        <v>85</v>
      </c>
      <c r="K97" s="451">
        <f>+J97*1.21</f>
        <v>102.85</v>
      </c>
      <c r="L97" s="452"/>
      <c r="M97" s="453"/>
      <c r="O97" s="5"/>
      <c r="P97" s="5"/>
      <c r="Q97" s="36"/>
      <c r="R97" s="50"/>
      <c r="S97" s="5"/>
      <c r="T97" s="50"/>
      <c r="U97" s="50"/>
      <c r="V97" s="5"/>
    </row>
    <row r="98" spans="2:22" ht="16.5">
      <c r="B98" s="347"/>
      <c r="C98" s="347"/>
      <c r="D98" s="348"/>
      <c r="E98" s="348"/>
      <c r="F98" s="349" t="s">
        <v>2383</v>
      </c>
      <c r="G98" s="59" t="s">
        <v>2384</v>
      </c>
      <c r="H98" s="455" t="s">
        <v>2253</v>
      </c>
      <c r="I98" s="450"/>
      <c r="J98" s="451">
        <v>105</v>
      </c>
      <c r="K98" s="451">
        <f>+J98*1.21</f>
        <v>127.05</v>
      </c>
      <c r="L98" s="452"/>
      <c r="M98" s="453"/>
      <c r="O98" s="5"/>
      <c r="P98" s="5"/>
      <c r="Q98" s="36"/>
      <c r="R98" s="50"/>
      <c r="S98" s="5"/>
      <c r="T98" s="50"/>
      <c r="U98" s="50"/>
      <c r="V98" s="5"/>
    </row>
    <row r="99" spans="2:22" ht="16.5">
      <c r="B99" s="347"/>
      <c r="C99" s="347"/>
      <c r="D99" s="348"/>
      <c r="E99" s="348"/>
      <c r="F99" s="349" t="s">
        <v>2385</v>
      </c>
      <c r="G99" s="59" t="s">
        <v>2386</v>
      </c>
      <c r="H99" s="455" t="s">
        <v>2253</v>
      </c>
      <c r="I99" s="450"/>
      <c r="J99" s="451">
        <v>105</v>
      </c>
      <c r="K99" s="451">
        <f>+J99*1.21</f>
        <v>127.05</v>
      </c>
      <c r="L99" s="452"/>
      <c r="M99" s="453"/>
      <c r="O99" s="5"/>
      <c r="P99" s="5"/>
      <c r="Q99" s="36"/>
      <c r="R99" s="50"/>
      <c r="S99" s="5"/>
      <c r="T99" s="50"/>
      <c r="U99" s="50"/>
      <c r="V99" s="5"/>
    </row>
    <row r="100" spans="2:22" ht="12.75">
      <c r="B100" s="27"/>
      <c r="C100" s="28"/>
      <c r="D100" s="28"/>
      <c r="E100" s="28"/>
      <c r="F100" s="29" t="s">
        <v>2387</v>
      </c>
      <c r="G100" s="30"/>
      <c r="H100" s="31"/>
      <c r="J100" s="447"/>
      <c r="K100" s="458"/>
      <c r="M100" s="449"/>
      <c r="O100" s="5"/>
      <c r="P100" s="5"/>
      <c r="Q100" s="144"/>
      <c r="R100" s="5"/>
      <c r="S100" s="5"/>
      <c r="T100" s="50"/>
      <c r="U100" s="50"/>
      <c r="V100" s="5"/>
    </row>
    <row r="101" spans="2:22" ht="16.5">
      <c r="B101" s="486">
        <v>788375000</v>
      </c>
      <c r="C101" s="486"/>
      <c r="D101" s="65">
        <v>10001</v>
      </c>
      <c r="E101" s="65"/>
      <c r="F101" s="121" t="s">
        <v>2388</v>
      </c>
      <c r="G101" s="487" t="s">
        <v>2389</v>
      </c>
      <c r="H101" s="455" t="s">
        <v>2253</v>
      </c>
      <c r="I101" s="450"/>
      <c r="J101" s="451">
        <v>21</v>
      </c>
      <c r="K101" s="451">
        <f aca="true" t="shared" si="5" ref="K101:K117">+J101*1.21</f>
        <v>25.41</v>
      </c>
      <c r="L101" s="452"/>
      <c r="M101" s="453">
        <v>88</v>
      </c>
      <c r="O101" s="5"/>
      <c r="P101" s="5"/>
      <c r="Q101" s="144"/>
      <c r="R101" s="5"/>
      <c r="S101" s="5"/>
      <c r="T101" s="50"/>
      <c r="U101" s="50"/>
      <c r="V101" s="5"/>
    </row>
    <row r="102" spans="2:22" ht="16.5">
      <c r="B102" s="344">
        <v>788375010</v>
      </c>
      <c r="C102" s="344"/>
      <c r="D102" s="37">
        <v>10003</v>
      </c>
      <c r="E102" s="37"/>
      <c r="F102" s="38" t="s">
        <v>2390</v>
      </c>
      <c r="G102" s="120" t="s">
        <v>2391</v>
      </c>
      <c r="H102" s="455" t="s">
        <v>2253</v>
      </c>
      <c r="I102" s="450"/>
      <c r="J102" s="451">
        <v>26</v>
      </c>
      <c r="K102" s="451">
        <f t="shared" si="5"/>
        <v>31.46</v>
      </c>
      <c r="L102" s="452"/>
      <c r="M102" s="453">
        <v>88</v>
      </c>
      <c r="O102" s="5"/>
      <c r="P102" s="5"/>
      <c r="Q102" s="144"/>
      <c r="R102" s="5"/>
      <c r="S102" s="5"/>
      <c r="T102" s="50"/>
      <c r="U102" s="50"/>
      <c r="V102" s="5"/>
    </row>
    <row r="103" spans="2:22" ht="16.5">
      <c r="B103" s="344">
        <v>788375002</v>
      </c>
      <c r="C103" s="344"/>
      <c r="D103" s="37">
        <v>10002</v>
      </c>
      <c r="E103" s="37"/>
      <c r="F103" s="38" t="s">
        <v>2392</v>
      </c>
      <c r="G103" s="120" t="s">
        <v>2393</v>
      </c>
      <c r="H103" s="455" t="s">
        <v>2253</v>
      </c>
      <c r="I103" s="450"/>
      <c r="J103" s="451">
        <v>26</v>
      </c>
      <c r="K103" s="451">
        <f t="shared" si="5"/>
        <v>31.46</v>
      </c>
      <c r="L103" s="452"/>
      <c r="M103" s="453">
        <v>88</v>
      </c>
      <c r="O103" s="5"/>
      <c r="P103" s="5"/>
      <c r="Q103" s="144"/>
      <c r="R103" s="5"/>
      <c r="S103" s="5"/>
      <c r="T103" s="50"/>
      <c r="U103" s="50"/>
      <c r="V103" s="5"/>
    </row>
    <row r="104" spans="2:22" ht="16.5">
      <c r="B104" s="344">
        <v>788375015</v>
      </c>
      <c r="C104" s="344"/>
      <c r="D104" s="37">
        <v>10004</v>
      </c>
      <c r="E104" s="37"/>
      <c r="F104" s="38" t="s">
        <v>2394</v>
      </c>
      <c r="G104" s="120" t="s">
        <v>2395</v>
      </c>
      <c r="H104" s="455" t="s">
        <v>2253</v>
      </c>
      <c r="I104" s="450"/>
      <c r="J104" s="451">
        <v>31</v>
      </c>
      <c r="K104" s="451">
        <f t="shared" si="5"/>
        <v>37.51</v>
      </c>
      <c r="L104" s="452"/>
      <c r="M104" s="453">
        <v>88</v>
      </c>
      <c r="O104" s="5"/>
      <c r="P104" s="5"/>
      <c r="Q104" s="144"/>
      <c r="R104" s="5"/>
      <c r="S104" s="5"/>
      <c r="T104" s="50"/>
      <c r="U104" s="50"/>
      <c r="V104" s="5"/>
    </row>
    <row r="105" spans="2:22" ht="16.5">
      <c r="B105" s="344">
        <v>163265004</v>
      </c>
      <c r="C105" s="344"/>
      <c r="D105" s="37">
        <v>400704</v>
      </c>
      <c r="E105" s="37"/>
      <c r="F105" s="38" t="s">
        <v>2396</v>
      </c>
      <c r="G105" s="120" t="s">
        <v>2397</v>
      </c>
      <c r="H105" s="455" t="s">
        <v>2253</v>
      </c>
      <c r="I105" s="450"/>
      <c r="J105" s="451">
        <v>37</v>
      </c>
      <c r="K105" s="451">
        <f t="shared" si="5"/>
        <v>44.769999999999996</v>
      </c>
      <c r="L105" s="452"/>
      <c r="M105" s="453">
        <v>63</v>
      </c>
      <c r="O105" s="5"/>
      <c r="P105" s="5"/>
      <c r="Q105" s="144"/>
      <c r="R105" s="5"/>
      <c r="S105" s="5"/>
      <c r="T105" s="50"/>
      <c r="U105" s="50"/>
      <c r="V105" s="5"/>
    </row>
    <row r="106" spans="2:22" ht="16.5">
      <c r="B106" s="344">
        <v>788389225</v>
      </c>
      <c r="C106" s="344"/>
      <c r="D106" s="37">
        <v>400050</v>
      </c>
      <c r="E106" s="37"/>
      <c r="F106" s="38" t="s">
        <v>2398</v>
      </c>
      <c r="G106" s="51" t="s">
        <v>2399</v>
      </c>
      <c r="H106" s="455" t="s">
        <v>2253</v>
      </c>
      <c r="I106" s="450"/>
      <c r="J106" s="451">
        <v>39</v>
      </c>
      <c r="K106" s="451">
        <f t="shared" si="5"/>
        <v>47.19</v>
      </c>
      <c r="L106" s="452"/>
      <c r="M106" s="453">
        <v>88</v>
      </c>
      <c r="O106" s="5"/>
      <c r="P106" s="5"/>
      <c r="Q106" s="144"/>
      <c r="R106" s="5"/>
      <c r="S106" s="5"/>
      <c r="T106" s="50"/>
      <c r="U106" s="50"/>
      <c r="V106" s="5"/>
    </row>
    <row r="107" spans="2:22" s="32" customFormat="1" ht="16.5">
      <c r="B107" s="344">
        <v>163269005</v>
      </c>
      <c r="C107" s="344"/>
      <c r="D107" s="37">
        <v>500357</v>
      </c>
      <c r="E107" s="37"/>
      <c r="F107" s="38" t="s">
        <v>2400</v>
      </c>
      <c r="G107" s="51" t="s">
        <v>2401</v>
      </c>
      <c r="H107" s="455" t="s">
        <v>2253</v>
      </c>
      <c r="I107" s="450"/>
      <c r="J107" s="451">
        <v>47</v>
      </c>
      <c r="K107" s="451">
        <f t="shared" si="5"/>
        <v>56.87</v>
      </c>
      <c r="L107" s="452"/>
      <c r="M107" s="453">
        <v>63</v>
      </c>
      <c r="O107" s="45"/>
      <c r="P107" s="45"/>
      <c r="Q107" s="144"/>
      <c r="R107" s="5"/>
      <c r="S107" s="45"/>
      <c r="T107" s="50"/>
      <c r="U107" s="50"/>
      <c r="V107" s="45"/>
    </row>
    <row r="108" spans="2:22" ht="16.5">
      <c r="B108" s="347">
        <v>788389000</v>
      </c>
      <c r="C108" s="347"/>
      <c r="D108" s="348">
        <v>88888</v>
      </c>
      <c r="E108" s="348"/>
      <c r="F108" s="38" t="s">
        <v>2402</v>
      </c>
      <c r="G108" s="454" t="s">
        <v>2403</v>
      </c>
      <c r="H108" s="455" t="s">
        <v>2253</v>
      </c>
      <c r="I108" s="450"/>
      <c r="J108" s="451">
        <v>25</v>
      </c>
      <c r="K108" s="451">
        <f t="shared" si="5"/>
        <v>30.25</v>
      </c>
      <c r="L108" s="452"/>
      <c r="M108" s="453">
        <v>88</v>
      </c>
      <c r="O108" s="5"/>
      <c r="P108" s="5"/>
      <c r="Q108" s="144"/>
      <c r="R108" s="5"/>
      <c r="S108" s="5"/>
      <c r="T108" s="50"/>
      <c r="U108" s="50"/>
      <c r="V108" s="5"/>
    </row>
    <row r="109" spans="2:22" ht="16.5">
      <c r="B109" s="347">
        <v>190506535</v>
      </c>
      <c r="C109" s="347"/>
      <c r="D109" s="348">
        <v>85764</v>
      </c>
      <c r="E109" s="348"/>
      <c r="F109" s="38" t="s">
        <v>2404</v>
      </c>
      <c r="G109" s="454" t="s">
        <v>2405</v>
      </c>
      <c r="H109" s="455" t="s">
        <v>2253</v>
      </c>
      <c r="I109" s="450"/>
      <c r="J109" s="451">
        <v>31</v>
      </c>
      <c r="K109" s="451">
        <f t="shared" si="5"/>
        <v>37.51</v>
      </c>
      <c r="L109" s="452"/>
      <c r="M109" s="453">
        <v>90</v>
      </c>
      <c r="O109" s="5"/>
      <c r="P109" s="5"/>
      <c r="Q109" s="144"/>
      <c r="R109" s="5"/>
      <c r="S109" s="5"/>
      <c r="T109" s="50"/>
      <c r="U109" s="50"/>
      <c r="V109" s="5"/>
    </row>
    <row r="110" spans="2:22" ht="16.5">
      <c r="B110" s="347">
        <v>788389230</v>
      </c>
      <c r="C110" s="347"/>
      <c r="D110" s="348">
        <v>88888</v>
      </c>
      <c r="E110" s="348"/>
      <c r="F110" s="38" t="s">
        <v>2406</v>
      </c>
      <c r="G110" s="454" t="s">
        <v>2407</v>
      </c>
      <c r="H110" s="455" t="s">
        <v>2253</v>
      </c>
      <c r="I110" s="450"/>
      <c r="J110" s="451">
        <v>65</v>
      </c>
      <c r="K110" s="451">
        <f t="shared" si="5"/>
        <v>78.64999999999999</v>
      </c>
      <c r="L110" s="452"/>
      <c r="M110" s="453">
        <v>88</v>
      </c>
      <c r="O110" s="5"/>
      <c r="P110" s="5"/>
      <c r="Q110" s="144"/>
      <c r="R110" s="5"/>
      <c r="S110" s="5"/>
      <c r="T110" s="50"/>
      <c r="U110" s="50"/>
      <c r="V110" s="5"/>
    </row>
    <row r="111" spans="2:22" ht="16.5">
      <c r="B111" s="347"/>
      <c r="C111" s="347"/>
      <c r="D111" s="348">
        <v>75516</v>
      </c>
      <c r="E111" s="348"/>
      <c r="F111" s="38" t="s">
        <v>2408</v>
      </c>
      <c r="G111" s="454" t="s">
        <v>2409</v>
      </c>
      <c r="H111" s="455" t="s">
        <v>2253</v>
      </c>
      <c r="I111" s="450"/>
      <c r="J111" s="451">
        <v>48</v>
      </c>
      <c r="K111" s="451">
        <f t="shared" si="5"/>
        <v>58.08</v>
      </c>
      <c r="L111" s="452"/>
      <c r="M111" s="453">
        <v>90</v>
      </c>
      <c r="O111" s="5"/>
      <c r="P111" s="5"/>
      <c r="Q111" s="144"/>
      <c r="R111" s="5"/>
      <c r="S111" s="5"/>
      <c r="T111" s="50"/>
      <c r="U111" s="50"/>
      <c r="V111" s="5"/>
    </row>
    <row r="112" spans="2:22" ht="16.5">
      <c r="B112" s="344">
        <v>163269001</v>
      </c>
      <c r="C112" s="344"/>
      <c r="D112" s="37">
        <v>77408</v>
      </c>
      <c r="E112" s="37"/>
      <c r="F112" s="38" t="s">
        <v>2410</v>
      </c>
      <c r="G112" s="51" t="s">
        <v>2411</v>
      </c>
      <c r="H112" s="455" t="s">
        <v>2253</v>
      </c>
      <c r="I112" s="450"/>
      <c r="J112" s="451">
        <v>21</v>
      </c>
      <c r="K112" s="451">
        <f t="shared" si="5"/>
        <v>25.41</v>
      </c>
      <c r="L112" s="452"/>
      <c r="M112" s="453">
        <v>63</v>
      </c>
      <c r="O112" s="5"/>
      <c r="P112" s="5"/>
      <c r="Q112" s="144"/>
      <c r="R112" s="5"/>
      <c r="S112" s="5"/>
      <c r="T112" s="50"/>
      <c r="U112" s="50"/>
      <c r="V112" s="5"/>
    </row>
    <row r="113" spans="2:22" ht="16.5">
      <c r="B113" s="344">
        <v>163269002</v>
      </c>
      <c r="C113" s="344"/>
      <c r="D113" s="37">
        <v>78366</v>
      </c>
      <c r="E113" s="37"/>
      <c r="F113" s="38" t="s">
        <v>2412</v>
      </c>
      <c r="G113" s="51" t="s">
        <v>2413</v>
      </c>
      <c r="H113" s="455" t="s">
        <v>2253</v>
      </c>
      <c r="I113" s="450"/>
      <c r="J113" s="451">
        <v>26</v>
      </c>
      <c r="K113" s="451">
        <f t="shared" si="5"/>
        <v>31.46</v>
      </c>
      <c r="L113" s="452"/>
      <c r="M113" s="453">
        <v>63</v>
      </c>
      <c r="O113" s="5"/>
      <c r="P113" s="5"/>
      <c r="Q113" s="144"/>
      <c r="R113" s="5"/>
      <c r="S113" s="5"/>
      <c r="T113" s="50"/>
      <c r="U113" s="50"/>
      <c r="V113" s="5"/>
    </row>
    <row r="114" spans="2:22" ht="16.5">
      <c r="B114" s="347">
        <v>190506742</v>
      </c>
      <c r="C114" s="347"/>
      <c r="D114" s="348">
        <v>53247</v>
      </c>
      <c r="E114" s="348"/>
      <c r="F114" s="38" t="s">
        <v>2414</v>
      </c>
      <c r="G114" s="120" t="s">
        <v>2415</v>
      </c>
      <c r="H114" s="455" t="s">
        <v>2253</v>
      </c>
      <c r="I114" s="450"/>
      <c r="J114" s="451">
        <v>11</v>
      </c>
      <c r="K114" s="451">
        <f t="shared" si="5"/>
        <v>13.309999999999999</v>
      </c>
      <c r="L114" s="452"/>
      <c r="M114" s="453">
        <v>90</v>
      </c>
      <c r="O114" s="5"/>
      <c r="P114" s="5"/>
      <c r="Q114" s="144"/>
      <c r="R114" s="5"/>
      <c r="S114" s="5"/>
      <c r="T114" s="50"/>
      <c r="U114" s="50"/>
      <c r="V114" s="5"/>
    </row>
    <row r="115" spans="2:22" ht="16.5">
      <c r="B115" s="344">
        <v>161241000</v>
      </c>
      <c r="C115" s="344"/>
      <c r="D115" s="37">
        <v>3553</v>
      </c>
      <c r="E115" s="37"/>
      <c r="F115" s="38" t="s">
        <v>2416</v>
      </c>
      <c r="G115" s="120" t="s">
        <v>2417</v>
      </c>
      <c r="H115" s="455" t="s">
        <v>2253</v>
      </c>
      <c r="I115" s="450"/>
      <c r="J115" s="451">
        <v>45</v>
      </c>
      <c r="K115" s="451">
        <f t="shared" si="5"/>
        <v>54.449999999999996</v>
      </c>
      <c r="L115" s="452"/>
      <c r="M115" s="453">
        <v>61</v>
      </c>
      <c r="O115" s="5"/>
      <c r="P115" s="5"/>
      <c r="Q115" s="144"/>
      <c r="R115" s="5"/>
      <c r="S115" s="5"/>
      <c r="T115" s="50"/>
      <c r="U115" s="50"/>
      <c r="V115" s="5"/>
    </row>
    <row r="116" spans="2:22" ht="16.5">
      <c r="B116" s="344">
        <v>190506002</v>
      </c>
      <c r="C116" s="344"/>
      <c r="D116" s="37">
        <v>77900</v>
      </c>
      <c r="E116" s="37"/>
      <c r="F116" s="38" t="s">
        <v>2418</v>
      </c>
      <c r="G116" s="120" t="s">
        <v>2419</v>
      </c>
      <c r="H116" s="455" t="s">
        <v>2253</v>
      </c>
      <c r="I116" s="450"/>
      <c r="J116" s="451">
        <v>5.5</v>
      </c>
      <c r="K116" s="451">
        <f t="shared" si="5"/>
        <v>6.654999999999999</v>
      </c>
      <c r="L116" s="452"/>
      <c r="M116" s="453">
        <v>90</v>
      </c>
      <c r="O116" s="5"/>
      <c r="P116" s="5"/>
      <c r="Q116" s="144"/>
      <c r="R116" s="5"/>
      <c r="S116" s="5"/>
      <c r="T116" s="50"/>
      <c r="U116" s="50"/>
      <c r="V116" s="5"/>
    </row>
    <row r="117" spans="2:22" ht="16.5">
      <c r="B117" s="344">
        <v>190506701</v>
      </c>
      <c r="C117" s="344"/>
      <c r="D117" s="37">
        <v>91592</v>
      </c>
      <c r="E117" s="37"/>
      <c r="F117" s="38" t="s">
        <v>2420</v>
      </c>
      <c r="G117" s="120" t="s">
        <v>2421</v>
      </c>
      <c r="H117" s="455" t="s">
        <v>2253</v>
      </c>
      <c r="I117" s="450"/>
      <c r="J117" s="451">
        <v>5.5</v>
      </c>
      <c r="K117" s="451">
        <f t="shared" si="5"/>
        <v>6.654999999999999</v>
      </c>
      <c r="L117" s="452"/>
      <c r="M117" s="453">
        <v>90</v>
      </c>
      <c r="O117" s="5"/>
      <c r="P117" s="5"/>
      <c r="Q117" s="144"/>
      <c r="R117" s="5"/>
      <c r="S117" s="5"/>
      <c r="T117" s="50"/>
      <c r="U117" s="50"/>
      <c r="V117" s="5"/>
    </row>
    <row r="118" spans="1:22" ht="16.5">
      <c r="A118" t="s">
        <v>2422</v>
      </c>
      <c r="B118" s="344"/>
      <c r="C118" s="344"/>
      <c r="D118" s="37">
        <v>83142</v>
      </c>
      <c r="E118" s="37"/>
      <c r="F118" s="38" t="s">
        <v>2423</v>
      </c>
      <c r="G118" s="120" t="s">
        <v>2424</v>
      </c>
      <c r="H118" s="455" t="s">
        <v>2253</v>
      </c>
      <c r="I118" s="450"/>
      <c r="J118" s="451">
        <v>6.5</v>
      </c>
      <c r="K118" s="451">
        <f>+J118*1.21</f>
        <v>7.865</v>
      </c>
      <c r="L118" s="452"/>
      <c r="M118" s="453">
        <v>90</v>
      </c>
      <c r="O118" s="5"/>
      <c r="P118" s="5"/>
      <c r="Q118" s="144"/>
      <c r="R118" s="5"/>
      <c r="S118" s="5"/>
      <c r="T118" s="50"/>
      <c r="U118" s="50"/>
      <c r="V118" s="5"/>
    </row>
    <row r="119" spans="2:22" ht="16.5">
      <c r="B119" s="347">
        <v>190500733</v>
      </c>
      <c r="C119" s="347"/>
      <c r="D119" s="348">
        <v>44740</v>
      </c>
      <c r="E119" s="348"/>
      <c r="F119" s="38" t="s">
        <v>2425</v>
      </c>
      <c r="G119" s="454" t="s">
        <v>2426</v>
      </c>
      <c r="H119" s="455" t="s">
        <v>2253</v>
      </c>
      <c r="I119" s="450"/>
      <c r="J119" s="451">
        <v>10.5</v>
      </c>
      <c r="K119" s="451">
        <f>+J119*1.21</f>
        <v>12.705</v>
      </c>
      <c r="L119" s="452"/>
      <c r="M119" s="453">
        <v>90</v>
      </c>
      <c r="O119" s="5"/>
      <c r="P119" s="5"/>
      <c r="Q119" s="144"/>
      <c r="R119" s="5"/>
      <c r="S119" s="5"/>
      <c r="T119" s="50"/>
      <c r="U119" s="50"/>
      <c r="V119" s="5"/>
    </row>
    <row r="120" spans="2:22" ht="16.5">
      <c r="B120" s="351">
        <v>190506001</v>
      </c>
      <c r="C120" s="351"/>
      <c r="D120" s="366">
        <v>75823</v>
      </c>
      <c r="E120" s="37"/>
      <c r="F120" s="367" t="s">
        <v>2427</v>
      </c>
      <c r="G120" s="354" t="s">
        <v>2428</v>
      </c>
      <c r="H120" s="488" t="s">
        <v>2253</v>
      </c>
      <c r="I120" s="167"/>
      <c r="J120" s="489">
        <v>7.5</v>
      </c>
      <c r="K120" s="273">
        <f>+J120*1.21</f>
        <v>9.075</v>
      </c>
      <c r="L120" s="167"/>
      <c r="M120" s="490">
        <v>90</v>
      </c>
      <c r="O120" s="5"/>
      <c r="P120" s="5"/>
      <c r="Q120" s="144"/>
      <c r="R120" s="5"/>
      <c r="S120" s="5"/>
      <c r="T120" s="50"/>
      <c r="U120" s="50"/>
      <c r="V120" s="5"/>
    </row>
    <row r="121" spans="9:22" ht="12.75">
      <c r="I121" s="450"/>
      <c r="J121" s="491"/>
      <c r="K121" s="491"/>
      <c r="L121" s="450"/>
      <c r="M121" s="492"/>
      <c r="O121" s="5"/>
      <c r="P121" s="5"/>
      <c r="Q121" s="144"/>
      <c r="R121" s="5"/>
      <c r="S121" s="5"/>
      <c r="T121" s="5"/>
      <c r="U121" s="5"/>
      <c r="V121" s="5"/>
    </row>
    <row r="122" spans="10:22" ht="12.75">
      <c r="J122" s="279"/>
      <c r="O122" s="5"/>
      <c r="P122" s="5"/>
      <c r="Q122" s="144"/>
      <c r="R122" s="5"/>
      <c r="S122" s="5"/>
      <c r="T122" s="5"/>
      <c r="U122" s="5"/>
      <c r="V122" s="5"/>
    </row>
    <row r="123" spans="10:17" ht="12.75">
      <c r="J123" s="493"/>
      <c r="Q123" s="493"/>
    </row>
  </sheetData>
  <mergeCells count="2">
    <mergeCell ref="B1:D1"/>
    <mergeCell ref="J1:K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V70"/>
  <sheetViews>
    <sheetView workbookViewId="0" topLeftCell="A1">
      <selection activeCell="A2" sqref="A1:A16384"/>
    </sheetView>
  </sheetViews>
  <sheetFormatPr defaultColWidth="9.140625" defaultRowHeight="12.75"/>
  <cols>
    <col min="1" max="1" width="8.7109375" style="96" customWidth="1"/>
    <col min="2" max="2" width="5.7109375" style="96" customWidth="1"/>
    <col min="3" max="3" width="5.8515625" style="146" customWidth="1"/>
    <col min="4" max="4" width="1.7109375" style="96" customWidth="1"/>
    <col min="5" max="5" width="21.7109375" style="147" customWidth="1"/>
    <col min="6" max="6" width="54.7109375" style="96" customWidth="1"/>
    <col min="7" max="7" width="14.421875" style="96" customWidth="1"/>
    <col min="8" max="8" width="1.7109375" style="0" customWidth="1"/>
    <col min="9" max="9" width="8.8515625" style="0" customWidth="1"/>
    <col min="10" max="10" width="10.140625" style="0" customWidth="1"/>
    <col min="11" max="11" width="1.7109375" style="0" customWidth="1"/>
    <col min="12" max="12" width="8.8515625" style="0" customWidth="1"/>
    <col min="13" max="13" width="1.7109375" style="0" customWidth="1"/>
    <col min="14" max="16384" width="8.8515625" style="0" customWidth="1"/>
  </cols>
  <sheetData>
    <row r="1" spans="1:22" ht="50.25" customHeight="1">
      <c r="A1" s="857" t="s">
        <v>99</v>
      </c>
      <c r="B1" s="858"/>
      <c r="C1" s="859"/>
      <c r="D1" s="1"/>
      <c r="E1" s="1" t="s">
        <v>2429</v>
      </c>
      <c r="F1" s="2"/>
      <c r="G1" s="3"/>
      <c r="I1" s="860" t="s">
        <v>101</v>
      </c>
      <c r="J1" s="861"/>
      <c r="L1" s="4" t="s">
        <v>102</v>
      </c>
      <c r="N1" s="5"/>
      <c r="O1" s="5"/>
      <c r="P1" s="5"/>
      <c r="Q1" s="5"/>
      <c r="R1" s="5"/>
      <c r="S1" s="5"/>
      <c r="T1" s="5"/>
      <c r="U1" s="5"/>
      <c r="V1" s="5"/>
    </row>
    <row r="2" spans="1:22" ht="12.75">
      <c r="A2" s="6" t="s">
        <v>103</v>
      </c>
      <c r="B2" s="9"/>
      <c r="C2" s="340" t="s">
        <v>104</v>
      </c>
      <c r="D2" s="340"/>
      <c r="E2" s="341" t="s">
        <v>105</v>
      </c>
      <c r="F2" s="11" t="s">
        <v>106</v>
      </c>
      <c r="G2" s="12" t="s">
        <v>510</v>
      </c>
      <c r="I2" s="150" t="s">
        <v>107</v>
      </c>
      <c r="J2" s="151" t="s">
        <v>107</v>
      </c>
      <c r="L2" s="15"/>
      <c r="N2" s="5"/>
      <c r="O2" s="5"/>
      <c r="P2" s="5"/>
      <c r="Q2" s="16"/>
      <c r="R2" s="5"/>
      <c r="S2" s="5"/>
      <c r="T2" s="5"/>
      <c r="U2" s="5"/>
      <c r="V2" s="5"/>
    </row>
    <row r="3" spans="1:22" ht="12.75">
      <c r="A3" s="17" t="s">
        <v>108</v>
      </c>
      <c r="B3" s="20"/>
      <c r="C3" s="342" t="s">
        <v>108</v>
      </c>
      <c r="D3" s="342"/>
      <c r="E3" s="343"/>
      <c r="F3" s="22"/>
      <c r="G3" s="23" t="s">
        <v>511</v>
      </c>
      <c r="I3" s="152" t="s">
        <v>109</v>
      </c>
      <c r="J3" s="153" t="s">
        <v>110</v>
      </c>
      <c r="L3" s="26"/>
      <c r="N3" s="5"/>
      <c r="O3" s="5"/>
      <c r="P3" s="5"/>
      <c r="Q3" s="16"/>
      <c r="R3" s="5"/>
      <c r="S3" s="5"/>
      <c r="T3" s="5"/>
      <c r="U3" s="5"/>
      <c r="V3" s="5"/>
    </row>
    <row r="4" spans="1:22" ht="12.75">
      <c r="A4" s="27"/>
      <c r="B4" s="28"/>
      <c r="C4" s="28"/>
      <c r="D4" s="28"/>
      <c r="E4" s="29" t="s">
        <v>2430</v>
      </c>
      <c r="F4" s="30"/>
      <c r="G4" s="31"/>
      <c r="I4" s="47"/>
      <c r="J4" s="48"/>
      <c r="L4" s="49"/>
      <c r="N4" s="5"/>
      <c r="O4" s="5"/>
      <c r="P4" s="5"/>
      <c r="Q4" s="50"/>
      <c r="R4" s="5"/>
      <c r="S4" s="5"/>
      <c r="T4" s="5"/>
      <c r="U4" s="5"/>
      <c r="V4" s="5"/>
    </row>
    <row r="5" spans="1:22" s="494" customFormat="1" ht="12.75">
      <c r="A5" s="286">
        <v>131131012</v>
      </c>
      <c r="B5" s="37" t="s">
        <v>112</v>
      </c>
      <c r="C5" s="495">
        <v>500680</v>
      </c>
      <c r="D5" s="484"/>
      <c r="E5" s="477" t="s">
        <v>312</v>
      </c>
      <c r="F5" s="496" t="s">
        <v>313</v>
      </c>
      <c r="G5" s="496"/>
      <c r="H5" s="55"/>
      <c r="I5" s="56">
        <v>128.93</v>
      </c>
      <c r="J5" s="497">
        <f>I5*1.21</f>
        <v>156.0053</v>
      </c>
      <c r="K5" s="57"/>
      <c r="L5" s="58">
        <v>31</v>
      </c>
      <c r="N5" s="102"/>
      <c r="O5" s="102"/>
      <c r="P5" s="144"/>
      <c r="Q5" s="115"/>
      <c r="R5" s="102"/>
      <c r="S5" s="144"/>
      <c r="T5" s="144"/>
      <c r="U5" s="102"/>
      <c r="V5" s="102"/>
    </row>
    <row r="6" spans="1:22" ht="12.75">
      <c r="A6" s="344">
        <v>131130020</v>
      </c>
      <c r="B6" s="344"/>
      <c r="C6" s="37">
        <v>4981</v>
      </c>
      <c r="D6" s="37"/>
      <c r="E6" s="38" t="s">
        <v>2431</v>
      </c>
      <c r="F6" s="59" t="s">
        <v>2432</v>
      </c>
      <c r="G6" s="59"/>
      <c r="H6" s="195"/>
      <c r="I6" s="42">
        <f>J6/1.21</f>
        <v>243.801652892562</v>
      </c>
      <c r="J6" s="42">
        <v>295</v>
      </c>
      <c r="K6" s="43"/>
      <c r="L6" s="44">
        <v>31</v>
      </c>
      <c r="N6" s="5"/>
      <c r="O6" s="5"/>
      <c r="P6" s="163"/>
      <c r="Q6" s="36"/>
      <c r="R6" s="5"/>
      <c r="S6" s="144"/>
      <c r="T6" s="144"/>
      <c r="U6" s="5"/>
      <c r="V6" s="5"/>
    </row>
    <row r="7" spans="1:22" ht="12.75">
      <c r="A7" s="344">
        <v>131130030</v>
      </c>
      <c r="B7" s="344"/>
      <c r="C7" s="37">
        <v>4982</v>
      </c>
      <c r="D7" s="37"/>
      <c r="E7" s="38" t="s">
        <v>2433</v>
      </c>
      <c r="F7" s="120" t="s">
        <v>2434</v>
      </c>
      <c r="G7" s="120"/>
      <c r="H7" s="195"/>
      <c r="I7" s="42">
        <f>J7/1.21</f>
        <v>260.74380165289256</v>
      </c>
      <c r="J7" s="42">
        <v>315.5</v>
      </c>
      <c r="K7" s="43"/>
      <c r="L7" s="44">
        <v>31</v>
      </c>
      <c r="N7" s="5"/>
      <c r="O7" s="5"/>
      <c r="P7" s="163"/>
      <c r="Q7" s="36"/>
      <c r="R7" s="5"/>
      <c r="S7" s="144"/>
      <c r="T7" s="144"/>
      <c r="U7" s="5"/>
      <c r="V7" s="5"/>
    </row>
    <row r="8" spans="1:22" ht="12.75">
      <c r="A8" s="344">
        <v>131130021</v>
      </c>
      <c r="B8" s="344"/>
      <c r="C8" s="37">
        <v>9370</v>
      </c>
      <c r="D8" s="37"/>
      <c r="E8" s="38" t="s">
        <v>2435</v>
      </c>
      <c r="F8" s="120" t="s">
        <v>2434</v>
      </c>
      <c r="G8" s="120"/>
      <c r="H8" s="195"/>
      <c r="I8" s="42">
        <f>J8/1.21</f>
        <v>260.74380165289256</v>
      </c>
      <c r="J8" s="42">
        <v>315.5</v>
      </c>
      <c r="K8" s="43"/>
      <c r="L8" s="44">
        <v>31</v>
      </c>
      <c r="N8" s="5"/>
      <c r="O8" s="5"/>
      <c r="P8" s="163"/>
      <c r="Q8" s="36"/>
      <c r="R8" s="5"/>
      <c r="S8" s="144"/>
      <c r="T8" s="144"/>
      <c r="U8" s="5"/>
      <c r="V8" s="5"/>
    </row>
    <row r="9" spans="1:22" ht="12.75">
      <c r="A9" s="344">
        <v>131130031</v>
      </c>
      <c r="B9" s="344"/>
      <c r="C9" s="37">
        <v>9373</v>
      </c>
      <c r="D9" s="37"/>
      <c r="E9" s="38" t="s">
        <v>2436</v>
      </c>
      <c r="F9" s="120" t="s">
        <v>2434</v>
      </c>
      <c r="G9" s="120"/>
      <c r="H9" s="195"/>
      <c r="I9" s="42">
        <f>J9/1.21</f>
        <v>260.74380165289256</v>
      </c>
      <c r="J9" s="42">
        <v>315.5</v>
      </c>
      <c r="K9" s="43"/>
      <c r="L9" s="44">
        <v>31</v>
      </c>
      <c r="N9" s="5"/>
      <c r="O9" s="5"/>
      <c r="P9" s="163"/>
      <c r="Q9" s="36"/>
      <c r="R9" s="5"/>
      <c r="S9" s="144"/>
      <c r="T9" s="144"/>
      <c r="U9" s="5"/>
      <c r="V9" s="5"/>
    </row>
    <row r="10" spans="1:22" ht="12.75">
      <c r="A10" s="27"/>
      <c r="B10" s="28"/>
      <c r="C10" s="28"/>
      <c r="D10" s="28"/>
      <c r="E10" s="29" t="s">
        <v>2437</v>
      </c>
      <c r="F10" s="30"/>
      <c r="G10" s="31"/>
      <c r="I10" s="47"/>
      <c r="J10" s="48"/>
      <c r="L10" s="49"/>
      <c r="N10" s="5"/>
      <c r="O10" s="5"/>
      <c r="P10" s="163"/>
      <c r="Q10" s="50"/>
      <c r="R10" s="5"/>
      <c r="S10" s="144"/>
      <c r="T10" s="144"/>
      <c r="U10" s="5"/>
      <c r="V10" s="5"/>
    </row>
    <row r="11" spans="1:22" ht="12.75">
      <c r="A11" s="344">
        <v>132140010</v>
      </c>
      <c r="B11" s="344"/>
      <c r="C11" s="37" t="s">
        <v>2438</v>
      </c>
      <c r="D11" s="37"/>
      <c r="E11" s="38" t="s">
        <v>2439</v>
      </c>
      <c r="F11" s="120" t="s">
        <v>2440</v>
      </c>
      <c r="G11" s="120"/>
      <c r="H11" s="195"/>
      <c r="I11" s="42">
        <f>J11/1.21</f>
        <v>170.24793388429754</v>
      </c>
      <c r="J11" s="42">
        <v>206</v>
      </c>
      <c r="K11" s="43"/>
      <c r="L11" s="44">
        <v>31</v>
      </c>
      <c r="N11" s="5"/>
      <c r="O11" s="5"/>
      <c r="P11" s="163"/>
      <c r="Q11" s="36"/>
      <c r="R11" s="5"/>
      <c r="S11" s="144"/>
      <c r="T11" s="144"/>
      <c r="U11" s="5"/>
      <c r="V11" s="5"/>
    </row>
    <row r="12" spans="1:22" ht="12.75">
      <c r="A12" s="344">
        <v>132140005</v>
      </c>
      <c r="B12" s="344"/>
      <c r="C12" s="37" t="s">
        <v>2441</v>
      </c>
      <c r="D12" s="37"/>
      <c r="E12" s="38" t="s">
        <v>2442</v>
      </c>
      <c r="F12" s="120" t="s">
        <v>2443</v>
      </c>
      <c r="G12" s="120"/>
      <c r="H12" s="195"/>
      <c r="I12" s="42">
        <f>J12/1.21</f>
        <v>135.9504132231405</v>
      </c>
      <c r="J12" s="42">
        <v>164.5</v>
      </c>
      <c r="K12" s="43"/>
      <c r="L12" s="44">
        <v>31</v>
      </c>
      <c r="N12" s="5"/>
      <c r="O12" s="5"/>
      <c r="P12" s="163"/>
      <c r="Q12" s="36"/>
      <c r="R12" s="5"/>
      <c r="S12" s="144"/>
      <c r="T12" s="144"/>
      <c r="U12" s="5"/>
      <c r="V12" s="5"/>
    </row>
    <row r="13" spans="1:22" ht="12.75">
      <c r="A13" s="344">
        <v>132149001</v>
      </c>
      <c r="B13" s="344"/>
      <c r="C13" s="37">
        <v>9860</v>
      </c>
      <c r="D13" s="37"/>
      <c r="E13" s="38" t="s">
        <v>2444</v>
      </c>
      <c r="F13" s="120" t="s">
        <v>2445</v>
      </c>
      <c r="G13" s="120"/>
      <c r="H13" s="195"/>
      <c r="I13" s="42">
        <f>J13/1.21</f>
        <v>186.36363636363637</v>
      </c>
      <c r="J13" s="42">
        <v>225.5</v>
      </c>
      <c r="K13" s="43"/>
      <c r="L13" s="44">
        <v>31</v>
      </c>
      <c r="N13" s="5"/>
      <c r="O13" s="5"/>
      <c r="P13" s="163"/>
      <c r="Q13" s="36"/>
      <c r="R13" s="5"/>
      <c r="S13" s="144"/>
      <c r="T13" s="144"/>
      <c r="U13" s="5"/>
      <c r="V13" s="5"/>
    </row>
    <row r="14" spans="1:22" ht="12.75">
      <c r="A14" s="27"/>
      <c r="B14" s="28"/>
      <c r="C14" s="28"/>
      <c r="D14" s="28"/>
      <c r="E14" s="29" t="s">
        <v>2446</v>
      </c>
      <c r="F14" s="30"/>
      <c r="G14" s="31"/>
      <c r="I14" s="47"/>
      <c r="J14" s="48"/>
      <c r="L14" s="49"/>
      <c r="N14" s="5"/>
      <c r="O14" s="5"/>
      <c r="P14" s="163"/>
      <c r="Q14" s="50"/>
      <c r="R14" s="5"/>
      <c r="S14" s="144"/>
      <c r="T14" s="144"/>
      <c r="U14" s="5"/>
      <c r="V14" s="5"/>
    </row>
    <row r="15" spans="1:22" ht="12.75">
      <c r="A15" s="344"/>
      <c r="B15" s="344"/>
      <c r="C15" s="37"/>
      <c r="D15" s="37"/>
      <c r="E15" s="38" t="s">
        <v>2447</v>
      </c>
      <c r="F15" s="120" t="s">
        <v>2448</v>
      </c>
      <c r="G15" s="120"/>
      <c r="H15" s="195"/>
      <c r="I15" s="42">
        <f aca="true" t="shared" si="0" ref="I15:I25">J15/1.21</f>
        <v>1552.892561983471</v>
      </c>
      <c r="J15" s="42">
        <v>1879</v>
      </c>
      <c r="K15" s="43"/>
      <c r="L15" s="44">
        <v>31</v>
      </c>
      <c r="N15" s="5"/>
      <c r="O15" s="5"/>
      <c r="P15" s="163"/>
      <c r="Q15" s="36"/>
      <c r="R15" s="5"/>
      <c r="S15" s="144"/>
      <c r="T15" s="144"/>
      <c r="U15" s="5"/>
      <c r="V15" s="5"/>
    </row>
    <row r="16" spans="1:22" ht="12.75">
      <c r="A16" s="344"/>
      <c r="B16" s="344"/>
      <c r="C16" s="37"/>
      <c r="D16" s="37"/>
      <c r="E16" s="38" t="s">
        <v>2449</v>
      </c>
      <c r="F16" s="120" t="s">
        <v>2450</v>
      </c>
      <c r="G16" s="120"/>
      <c r="H16" s="195"/>
      <c r="I16" s="42">
        <f t="shared" si="0"/>
        <v>776.0330578512397</v>
      </c>
      <c r="J16" s="42">
        <v>939</v>
      </c>
      <c r="K16" s="43"/>
      <c r="L16" s="44">
        <v>31</v>
      </c>
      <c r="N16" s="5"/>
      <c r="O16" s="5"/>
      <c r="P16" s="163"/>
      <c r="Q16" s="36"/>
      <c r="R16" s="5"/>
      <c r="S16" s="144"/>
      <c r="T16" s="144"/>
      <c r="U16" s="5"/>
      <c r="V16" s="5"/>
    </row>
    <row r="17" spans="1:22" ht="12.75">
      <c r="A17" s="344"/>
      <c r="B17" s="344"/>
      <c r="C17" s="37"/>
      <c r="D17" s="37"/>
      <c r="E17" s="38" t="s">
        <v>2451</v>
      </c>
      <c r="F17" s="120" t="s">
        <v>2452</v>
      </c>
      <c r="G17" s="120"/>
      <c r="H17" s="195"/>
      <c r="I17" s="42">
        <f t="shared" si="0"/>
        <v>776.0330578512397</v>
      </c>
      <c r="J17" s="42">
        <v>939</v>
      </c>
      <c r="K17" s="43"/>
      <c r="L17" s="44">
        <v>31</v>
      </c>
      <c r="N17" s="5"/>
      <c r="O17" s="5"/>
      <c r="P17" s="163"/>
      <c r="Q17" s="36"/>
      <c r="R17" s="5"/>
      <c r="S17" s="144"/>
      <c r="T17" s="144"/>
      <c r="U17" s="5"/>
      <c r="V17" s="5"/>
    </row>
    <row r="18" spans="1:22" ht="12.75">
      <c r="A18" s="344">
        <v>132149106</v>
      </c>
      <c r="B18" s="344"/>
      <c r="C18" s="37">
        <v>9946</v>
      </c>
      <c r="D18" s="37"/>
      <c r="E18" s="38" t="s">
        <v>2453</v>
      </c>
      <c r="F18" s="120" t="s">
        <v>2454</v>
      </c>
      <c r="G18" s="120"/>
      <c r="H18" s="195"/>
      <c r="I18" s="42">
        <f t="shared" si="0"/>
        <v>129.3388429752066</v>
      </c>
      <c r="J18" s="42">
        <v>156.5</v>
      </c>
      <c r="K18" s="43"/>
      <c r="L18" s="44">
        <v>31</v>
      </c>
      <c r="N18" s="5"/>
      <c r="O18" s="5"/>
      <c r="P18" s="163"/>
      <c r="Q18" s="36"/>
      <c r="R18" s="5"/>
      <c r="S18" s="144"/>
      <c r="T18" s="144"/>
      <c r="U18" s="5"/>
      <c r="V18" s="5"/>
    </row>
    <row r="19" spans="1:22" ht="12.75">
      <c r="A19" s="344">
        <v>132149107</v>
      </c>
      <c r="B19" s="344"/>
      <c r="C19" s="37">
        <v>9948</v>
      </c>
      <c r="D19" s="37"/>
      <c r="E19" s="38" t="s">
        <v>2455</v>
      </c>
      <c r="F19" s="120" t="s">
        <v>2456</v>
      </c>
      <c r="G19" s="120"/>
      <c r="H19" s="195"/>
      <c r="I19" s="42">
        <f t="shared" si="0"/>
        <v>129.3388429752066</v>
      </c>
      <c r="J19" s="42">
        <v>156.5</v>
      </c>
      <c r="K19" s="43"/>
      <c r="L19" s="44">
        <v>31</v>
      </c>
      <c r="N19" s="5"/>
      <c r="O19" s="5"/>
      <c r="P19" s="163"/>
      <c r="Q19" s="36"/>
      <c r="R19" s="5"/>
      <c r="S19" s="144"/>
      <c r="T19" s="144"/>
      <c r="U19" s="5"/>
      <c r="V19" s="5"/>
    </row>
    <row r="20" spans="1:22" ht="12.75">
      <c r="A20" s="344"/>
      <c r="B20" s="344"/>
      <c r="C20" s="37"/>
      <c r="D20" s="37"/>
      <c r="E20" s="38" t="s">
        <v>2457</v>
      </c>
      <c r="F20" s="120" t="s">
        <v>2458</v>
      </c>
      <c r="G20" s="120"/>
      <c r="H20" s="195"/>
      <c r="I20" s="42">
        <f t="shared" si="0"/>
        <v>119.00826446280992</v>
      </c>
      <c r="J20" s="42">
        <v>144</v>
      </c>
      <c r="K20" s="43"/>
      <c r="L20" s="44">
        <v>31</v>
      </c>
      <c r="N20" s="5"/>
      <c r="O20" s="5"/>
      <c r="P20" s="163"/>
      <c r="Q20" s="36"/>
      <c r="R20" s="5"/>
      <c r="S20" s="144"/>
      <c r="T20" s="144"/>
      <c r="U20" s="5"/>
      <c r="V20" s="5"/>
    </row>
    <row r="21" spans="1:22" ht="12.75">
      <c r="A21" s="344">
        <v>132149066</v>
      </c>
      <c r="B21" s="344"/>
      <c r="C21" s="37">
        <v>510683</v>
      </c>
      <c r="D21" s="37"/>
      <c r="E21" s="38" t="s">
        <v>2459</v>
      </c>
      <c r="F21" s="120" t="s">
        <v>2460</v>
      </c>
      <c r="G21" s="120"/>
      <c r="H21" s="195"/>
      <c r="I21" s="42">
        <f t="shared" si="0"/>
        <v>129.3388429752066</v>
      </c>
      <c r="J21" s="42">
        <v>156.5</v>
      </c>
      <c r="K21" s="43"/>
      <c r="L21" s="44">
        <v>31</v>
      </c>
      <c r="N21" s="5"/>
      <c r="O21" s="5"/>
      <c r="P21" s="163"/>
      <c r="Q21" s="36"/>
      <c r="R21" s="5"/>
      <c r="S21" s="144"/>
      <c r="T21" s="144"/>
      <c r="U21" s="5"/>
      <c r="V21" s="5"/>
    </row>
    <row r="22" spans="1:22" ht="12.75">
      <c r="A22" s="344">
        <v>132149067</v>
      </c>
      <c r="B22" s="344"/>
      <c r="C22" s="37">
        <v>510682</v>
      </c>
      <c r="D22" s="37"/>
      <c r="E22" s="38" t="s">
        <v>2461</v>
      </c>
      <c r="F22" s="120" t="s">
        <v>2462</v>
      </c>
      <c r="G22" s="120"/>
      <c r="H22" s="195"/>
      <c r="I22" s="42">
        <f t="shared" si="0"/>
        <v>41.32231404958678</v>
      </c>
      <c r="J22" s="42">
        <v>50</v>
      </c>
      <c r="K22" s="43"/>
      <c r="L22" s="44">
        <v>31</v>
      </c>
      <c r="N22" s="5"/>
      <c r="O22" s="5"/>
      <c r="P22" s="163"/>
      <c r="Q22" s="36"/>
      <c r="R22" s="5"/>
      <c r="S22" s="144"/>
      <c r="T22" s="144"/>
      <c r="U22" s="5"/>
      <c r="V22" s="5"/>
    </row>
    <row r="23" spans="1:22" ht="12.75">
      <c r="A23" s="344"/>
      <c r="B23" s="344"/>
      <c r="C23" s="37"/>
      <c r="D23" s="37"/>
      <c r="E23" s="38" t="s">
        <v>2463</v>
      </c>
      <c r="F23" s="120" t="s">
        <v>2464</v>
      </c>
      <c r="G23" s="120"/>
      <c r="H23" s="195"/>
      <c r="I23" s="42">
        <f t="shared" si="0"/>
        <v>51.65289256198347</v>
      </c>
      <c r="J23" s="42">
        <v>62.5</v>
      </c>
      <c r="K23" s="43"/>
      <c r="L23" s="44">
        <v>31</v>
      </c>
      <c r="N23" s="5"/>
      <c r="O23" s="5"/>
      <c r="P23" s="163"/>
      <c r="Q23" s="36"/>
      <c r="R23" s="5"/>
      <c r="S23" s="144"/>
      <c r="T23" s="144"/>
      <c r="U23" s="5"/>
      <c r="V23" s="5"/>
    </row>
    <row r="24" spans="1:22" ht="12.75">
      <c r="A24" s="344">
        <v>132142017</v>
      </c>
      <c r="B24" s="344"/>
      <c r="C24" s="37">
        <v>9961</v>
      </c>
      <c r="D24" s="37"/>
      <c r="E24" s="38" t="s">
        <v>2465</v>
      </c>
      <c r="F24" s="120" t="s">
        <v>2466</v>
      </c>
      <c r="G24" s="120"/>
      <c r="H24" s="195"/>
      <c r="I24" s="42">
        <f t="shared" si="0"/>
        <v>43.388429752066116</v>
      </c>
      <c r="J24" s="42">
        <v>52.5</v>
      </c>
      <c r="K24" s="43"/>
      <c r="L24" s="44">
        <v>31</v>
      </c>
      <c r="N24" s="5"/>
      <c r="O24" s="5"/>
      <c r="P24" s="163"/>
      <c r="Q24" s="36"/>
      <c r="R24" s="5"/>
      <c r="S24" s="144"/>
      <c r="T24" s="144"/>
      <c r="U24" s="5"/>
      <c r="V24" s="5"/>
    </row>
    <row r="25" spans="1:22" ht="12.75">
      <c r="A25" s="344">
        <v>132142018</v>
      </c>
      <c r="B25" s="344"/>
      <c r="C25" s="37">
        <v>9962</v>
      </c>
      <c r="D25" s="37"/>
      <c r="E25" s="38" t="s">
        <v>2467</v>
      </c>
      <c r="F25" s="120" t="s">
        <v>2468</v>
      </c>
      <c r="G25" s="120"/>
      <c r="H25" s="195"/>
      <c r="I25" s="42">
        <f t="shared" si="0"/>
        <v>46.69421487603306</v>
      </c>
      <c r="J25" s="42">
        <v>56.5</v>
      </c>
      <c r="K25" s="43"/>
      <c r="L25" s="44">
        <v>31</v>
      </c>
      <c r="N25" s="5"/>
      <c r="O25" s="5"/>
      <c r="P25" s="163"/>
      <c r="Q25" s="36"/>
      <c r="R25" s="5"/>
      <c r="S25" s="144"/>
      <c r="T25" s="144"/>
      <c r="U25" s="5"/>
      <c r="V25" s="5"/>
    </row>
    <row r="26" spans="1:22" ht="12.75">
      <c r="A26" s="27"/>
      <c r="B26" s="28"/>
      <c r="C26" s="28"/>
      <c r="D26" s="28"/>
      <c r="E26" s="29" t="s">
        <v>1048</v>
      </c>
      <c r="F26" s="30"/>
      <c r="G26" s="31"/>
      <c r="I26" s="47"/>
      <c r="J26" s="48"/>
      <c r="L26" s="49"/>
      <c r="N26" s="5"/>
      <c r="O26" s="5"/>
      <c r="P26" s="163"/>
      <c r="Q26" s="50"/>
      <c r="R26" s="5"/>
      <c r="S26" s="144"/>
      <c r="T26" s="144"/>
      <c r="U26" s="5"/>
      <c r="V26" s="5"/>
    </row>
    <row r="27" spans="1:22" ht="12.75">
      <c r="A27" s="498"/>
      <c r="B27" s="499"/>
      <c r="C27" s="500"/>
      <c r="D27" s="500"/>
      <c r="E27" s="501"/>
      <c r="F27" s="502"/>
      <c r="G27" s="503"/>
      <c r="I27" s="504"/>
      <c r="J27" s="505"/>
      <c r="L27" s="506"/>
      <c r="N27" s="5"/>
      <c r="O27" s="5"/>
      <c r="P27" s="163"/>
      <c r="Q27" s="50"/>
      <c r="R27" s="5"/>
      <c r="S27" s="144"/>
      <c r="T27" s="144"/>
      <c r="U27" s="5"/>
      <c r="V27" s="5"/>
    </row>
    <row r="28" spans="1:22" ht="12.75">
      <c r="A28" s="344">
        <v>131134010</v>
      </c>
      <c r="B28" s="344"/>
      <c r="C28" s="37">
        <v>4146</v>
      </c>
      <c r="D28" s="37"/>
      <c r="E28" s="38" t="s">
        <v>336</v>
      </c>
      <c r="F28" s="59" t="s">
        <v>2469</v>
      </c>
      <c r="G28" s="59"/>
      <c r="H28" s="195"/>
      <c r="I28" s="42">
        <f aca="true" t="shared" si="1" ref="I28:I66">J28/1.21</f>
        <v>16.115702479338843</v>
      </c>
      <c r="J28" s="42">
        <v>19.5</v>
      </c>
      <c r="K28" s="43"/>
      <c r="L28" s="44">
        <v>31</v>
      </c>
      <c r="N28" s="5"/>
      <c r="O28" s="5"/>
      <c r="P28" s="163"/>
      <c r="Q28" s="36"/>
      <c r="R28" s="5"/>
      <c r="S28" s="144"/>
      <c r="T28" s="144"/>
      <c r="U28" s="5"/>
      <c r="V28" s="5"/>
    </row>
    <row r="29" spans="1:22" ht="12.75">
      <c r="A29" s="344">
        <v>131134021</v>
      </c>
      <c r="B29" s="344"/>
      <c r="C29" s="37">
        <v>3261</v>
      </c>
      <c r="D29" s="37"/>
      <c r="E29" s="38" t="s">
        <v>334</v>
      </c>
      <c r="F29" s="59" t="s">
        <v>2470</v>
      </c>
      <c r="G29" s="59"/>
      <c r="H29" s="195"/>
      <c r="I29" s="42">
        <f t="shared" si="1"/>
        <v>16.115702479338843</v>
      </c>
      <c r="J29" s="42">
        <v>19.5</v>
      </c>
      <c r="K29" s="43"/>
      <c r="L29" s="44">
        <v>31</v>
      </c>
      <c r="N29" s="5"/>
      <c r="O29" s="5"/>
      <c r="P29" s="163"/>
      <c r="Q29" s="36"/>
      <c r="R29" s="5"/>
      <c r="S29" s="144"/>
      <c r="T29" s="144"/>
      <c r="U29" s="5"/>
      <c r="V29" s="5"/>
    </row>
    <row r="30" spans="1:22" ht="12.75">
      <c r="A30" s="344">
        <v>131134030</v>
      </c>
      <c r="B30" s="344"/>
      <c r="C30" s="37">
        <v>1690</v>
      </c>
      <c r="D30" s="37"/>
      <c r="E30" s="38" t="s">
        <v>2471</v>
      </c>
      <c r="F30" s="59" t="s">
        <v>2472</v>
      </c>
      <c r="G30" s="59"/>
      <c r="H30" s="195"/>
      <c r="I30" s="42">
        <f t="shared" si="1"/>
        <v>23.96694214876033</v>
      </c>
      <c r="J30" s="42">
        <v>29</v>
      </c>
      <c r="K30" s="43"/>
      <c r="L30" s="44">
        <v>31</v>
      </c>
      <c r="N30" s="5"/>
      <c r="O30" s="5"/>
      <c r="P30" s="163"/>
      <c r="Q30" s="36"/>
      <c r="R30" s="5"/>
      <c r="S30" s="144"/>
      <c r="T30" s="144"/>
      <c r="U30" s="5"/>
      <c r="V30" s="5"/>
    </row>
    <row r="31" spans="1:22" ht="12.75">
      <c r="A31" s="344">
        <v>152218005</v>
      </c>
      <c r="B31" s="344"/>
      <c r="C31" s="37">
        <v>4457</v>
      </c>
      <c r="D31" s="37"/>
      <c r="E31" s="38" t="s">
        <v>345</v>
      </c>
      <c r="F31" s="120" t="s">
        <v>346</v>
      </c>
      <c r="G31" s="120"/>
      <c r="H31" s="195"/>
      <c r="I31" s="42">
        <f t="shared" si="1"/>
        <v>28.09917355371901</v>
      </c>
      <c r="J31" s="42">
        <v>34</v>
      </c>
      <c r="K31" s="43"/>
      <c r="L31" s="44">
        <v>31</v>
      </c>
      <c r="N31" s="5"/>
      <c r="O31" s="5"/>
      <c r="P31" s="163"/>
      <c r="Q31" s="36"/>
      <c r="R31" s="5"/>
      <c r="S31" s="144"/>
      <c r="T31" s="144"/>
      <c r="U31" s="5"/>
      <c r="V31" s="5"/>
    </row>
    <row r="32" spans="1:22" ht="12.75">
      <c r="A32" s="344">
        <v>131133061</v>
      </c>
      <c r="B32" s="344"/>
      <c r="C32" s="37">
        <v>9914</v>
      </c>
      <c r="D32" s="37"/>
      <c r="E32" s="38" t="s">
        <v>2473</v>
      </c>
      <c r="F32" s="120" t="s">
        <v>2474</v>
      </c>
      <c r="G32" s="120"/>
      <c r="H32" s="195"/>
      <c r="I32" s="42">
        <f t="shared" si="1"/>
        <v>278.5123966942149</v>
      </c>
      <c r="J32" s="42">
        <v>337</v>
      </c>
      <c r="K32" s="43"/>
      <c r="L32" s="44">
        <v>31</v>
      </c>
      <c r="N32" s="5"/>
      <c r="O32" s="5"/>
      <c r="P32" s="163"/>
      <c r="Q32" s="36"/>
      <c r="R32" s="5"/>
      <c r="S32" s="144"/>
      <c r="T32" s="144"/>
      <c r="U32" s="5"/>
      <c r="V32" s="5"/>
    </row>
    <row r="33" spans="1:22" ht="12.75">
      <c r="A33" s="344">
        <v>131139060</v>
      </c>
      <c r="B33" s="344"/>
      <c r="C33" s="37">
        <v>3262</v>
      </c>
      <c r="D33" s="37"/>
      <c r="E33" s="38" t="s">
        <v>2475</v>
      </c>
      <c r="F33" s="59" t="s">
        <v>2476</v>
      </c>
      <c r="G33" s="59"/>
      <c r="H33" s="195"/>
      <c r="I33" s="42">
        <f t="shared" si="1"/>
        <v>42.97520661157025</v>
      </c>
      <c r="J33" s="42">
        <v>52</v>
      </c>
      <c r="K33" s="43"/>
      <c r="L33" s="44">
        <v>31</v>
      </c>
      <c r="N33" s="5"/>
      <c r="O33" s="5"/>
      <c r="P33" s="163"/>
      <c r="Q33" s="36"/>
      <c r="R33" s="5"/>
      <c r="S33" s="144"/>
      <c r="T33" s="144"/>
      <c r="U33" s="5"/>
      <c r="V33" s="5"/>
    </row>
    <row r="34" spans="1:22" ht="12.75">
      <c r="A34" s="344">
        <v>132149035</v>
      </c>
      <c r="B34" s="344"/>
      <c r="C34" s="37">
        <v>3437</v>
      </c>
      <c r="D34" s="37"/>
      <c r="E34" s="38" t="s">
        <v>2477</v>
      </c>
      <c r="F34" s="120" t="s">
        <v>2478</v>
      </c>
      <c r="G34" s="120"/>
      <c r="H34" s="195"/>
      <c r="I34" s="42">
        <f t="shared" si="1"/>
        <v>28.51239669421488</v>
      </c>
      <c r="J34" s="42">
        <v>34.5</v>
      </c>
      <c r="K34" s="43"/>
      <c r="L34" s="44">
        <v>31</v>
      </c>
      <c r="N34" s="5"/>
      <c r="O34" s="5"/>
      <c r="P34" s="163"/>
      <c r="Q34" s="36"/>
      <c r="R34" s="5"/>
      <c r="S34" s="144"/>
      <c r="T34" s="144"/>
      <c r="U34" s="5"/>
      <c r="V34" s="5"/>
    </row>
    <row r="35" spans="1:22" ht="12.75">
      <c r="A35" s="344">
        <v>151194000</v>
      </c>
      <c r="B35" s="344"/>
      <c r="C35" s="37">
        <v>3436</v>
      </c>
      <c r="D35" s="37"/>
      <c r="E35" s="38" t="s">
        <v>2479</v>
      </c>
      <c r="F35" s="120" t="s">
        <v>2480</v>
      </c>
      <c r="G35" s="120"/>
      <c r="H35" s="195"/>
      <c r="I35" s="42">
        <f t="shared" si="1"/>
        <v>68.59504132231405</v>
      </c>
      <c r="J35" s="42">
        <v>83</v>
      </c>
      <c r="K35" s="43"/>
      <c r="L35" s="44">
        <v>31</v>
      </c>
      <c r="N35" s="5"/>
      <c r="O35" s="5"/>
      <c r="P35" s="163"/>
      <c r="Q35" s="36"/>
      <c r="R35" s="5"/>
      <c r="S35" s="144"/>
      <c r="T35" s="144"/>
      <c r="U35" s="5"/>
      <c r="V35" s="5"/>
    </row>
    <row r="36" spans="1:22" s="32" customFormat="1" ht="12.75">
      <c r="A36" s="344">
        <v>132142020</v>
      </c>
      <c r="B36" s="344"/>
      <c r="C36" s="37">
        <v>3448</v>
      </c>
      <c r="D36" s="37"/>
      <c r="E36" s="38" t="s">
        <v>2481</v>
      </c>
      <c r="F36" s="120" t="s">
        <v>2482</v>
      </c>
      <c r="G36" s="120"/>
      <c r="H36" s="195"/>
      <c r="I36" s="42">
        <f t="shared" si="1"/>
        <v>30.991735537190085</v>
      </c>
      <c r="J36" s="42">
        <v>37.5</v>
      </c>
      <c r="K36" s="43"/>
      <c r="L36" s="44">
        <v>31</v>
      </c>
      <c r="N36" s="45"/>
      <c r="O36" s="45"/>
      <c r="P36" s="163"/>
      <c r="Q36" s="36"/>
      <c r="R36" s="45"/>
      <c r="S36" s="144"/>
      <c r="T36" s="144"/>
      <c r="U36" s="45"/>
      <c r="V36" s="45"/>
    </row>
    <row r="37" spans="1:22" ht="12.75">
      <c r="A37" s="344">
        <v>132142015</v>
      </c>
      <c r="B37" s="344"/>
      <c r="C37" s="37">
        <v>1954</v>
      </c>
      <c r="D37" s="37"/>
      <c r="E37" s="38" t="s">
        <v>2483</v>
      </c>
      <c r="F37" s="120" t="s">
        <v>2484</v>
      </c>
      <c r="G37" s="120"/>
      <c r="H37" s="195"/>
      <c r="I37" s="42">
        <f t="shared" si="1"/>
        <v>61.570247933884296</v>
      </c>
      <c r="J37" s="42">
        <v>74.5</v>
      </c>
      <c r="K37" s="43"/>
      <c r="L37" s="44">
        <v>31</v>
      </c>
      <c r="N37" s="5"/>
      <c r="O37" s="5"/>
      <c r="P37" s="163"/>
      <c r="Q37" s="36"/>
      <c r="R37" s="5"/>
      <c r="S37" s="144"/>
      <c r="T37" s="144"/>
      <c r="U37" s="5"/>
      <c r="V37" s="5"/>
    </row>
    <row r="38" spans="1:22" ht="12.75">
      <c r="A38" s="344">
        <v>132149060</v>
      </c>
      <c r="B38" s="344"/>
      <c r="C38" s="37">
        <v>3438</v>
      </c>
      <c r="D38" s="37"/>
      <c r="E38" s="38" t="s">
        <v>2485</v>
      </c>
      <c r="F38" s="120" t="s">
        <v>2486</v>
      </c>
      <c r="G38" s="120"/>
      <c r="H38" s="195"/>
      <c r="I38" s="42">
        <f t="shared" si="1"/>
        <v>35.950413223140494</v>
      </c>
      <c r="J38" s="42">
        <v>43.5</v>
      </c>
      <c r="K38" s="43"/>
      <c r="L38" s="44">
        <v>31</v>
      </c>
      <c r="N38" s="5"/>
      <c r="O38" s="5"/>
      <c r="P38" s="163"/>
      <c r="Q38" s="36"/>
      <c r="R38" s="5"/>
      <c r="S38" s="144"/>
      <c r="T38" s="144"/>
      <c r="U38" s="5"/>
      <c r="V38" s="5"/>
    </row>
    <row r="39" spans="1:22" ht="12.75">
      <c r="A39" s="344">
        <v>132149065</v>
      </c>
      <c r="B39" s="344"/>
      <c r="C39" s="37">
        <v>3439</v>
      </c>
      <c r="D39" s="37"/>
      <c r="E39" s="38" t="s">
        <v>2487</v>
      </c>
      <c r="F39" s="120" t="s">
        <v>2488</v>
      </c>
      <c r="G39" s="120"/>
      <c r="H39" s="195"/>
      <c r="I39" s="42">
        <f t="shared" si="1"/>
        <v>17.355371900826448</v>
      </c>
      <c r="J39" s="42">
        <v>21</v>
      </c>
      <c r="K39" s="43"/>
      <c r="L39" s="44">
        <v>31</v>
      </c>
      <c r="N39" s="5"/>
      <c r="O39" s="5"/>
      <c r="P39" s="163"/>
      <c r="Q39" s="36"/>
      <c r="R39" s="5"/>
      <c r="S39" s="144"/>
      <c r="T39" s="144"/>
      <c r="U39" s="5"/>
      <c r="V39" s="5"/>
    </row>
    <row r="40" spans="1:22" ht="12.75">
      <c r="A40" s="344">
        <v>132141005</v>
      </c>
      <c r="B40" s="344"/>
      <c r="C40" s="37">
        <v>1676</v>
      </c>
      <c r="D40" s="37"/>
      <c r="E40" s="38" t="s">
        <v>2489</v>
      </c>
      <c r="F40" s="120" t="s">
        <v>2490</v>
      </c>
      <c r="G40" s="120"/>
      <c r="H40" s="195"/>
      <c r="I40" s="42">
        <f t="shared" si="1"/>
        <v>15.289256198347108</v>
      </c>
      <c r="J40" s="42">
        <v>18.5</v>
      </c>
      <c r="K40" s="43"/>
      <c r="L40" s="44">
        <v>31</v>
      </c>
      <c r="N40" s="5"/>
      <c r="O40" s="5"/>
      <c r="P40" s="163"/>
      <c r="Q40" s="36"/>
      <c r="R40" s="5"/>
      <c r="S40" s="144"/>
      <c r="T40" s="144"/>
      <c r="U40" s="5"/>
      <c r="V40" s="5"/>
    </row>
    <row r="41" spans="1:22" ht="12.75">
      <c r="A41" s="344">
        <v>132141045</v>
      </c>
      <c r="B41" s="344"/>
      <c r="C41" s="37">
        <v>4658</v>
      </c>
      <c r="D41" s="37"/>
      <c r="E41" s="38" t="s">
        <v>2491</v>
      </c>
      <c r="F41" s="120" t="s">
        <v>2492</v>
      </c>
      <c r="G41" s="120"/>
      <c r="H41" s="195"/>
      <c r="I41" s="42">
        <f t="shared" si="1"/>
        <v>15.289256198347108</v>
      </c>
      <c r="J41" s="42">
        <v>18.5</v>
      </c>
      <c r="K41" s="43"/>
      <c r="L41" s="44">
        <v>31</v>
      </c>
      <c r="N41" s="5"/>
      <c r="O41" s="5"/>
      <c r="P41" s="163"/>
      <c r="Q41" s="36"/>
      <c r="R41" s="5"/>
      <c r="S41" s="144"/>
      <c r="T41" s="144"/>
      <c r="U41" s="5"/>
      <c r="V41" s="5"/>
    </row>
    <row r="42" spans="1:22" ht="12.75">
      <c r="A42" s="344">
        <v>132141015</v>
      </c>
      <c r="B42" s="344"/>
      <c r="C42" s="37">
        <v>1678</v>
      </c>
      <c r="D42" s="37"/>
      <c r="E42" s="38" t="s">
        <v>2493</v>
      </c>
      <c r="F42" s="51" t="s">
        <v>2494</v>
      </c>
      <c r="G42" s="51"/>
      <c r="H42" s="195"/>
      <c r="I42" s="42">
        <f t="shared" si="1"/>
        <v>17.355371900826448</v>
      </c>
      <c r="J42" s="42">
        <v>21</v>
      </c>
      <c r="K42" s="43"/>
      <c r="L42" s="44">
        <v>31</v>
      </c>
      <c r="N42" s="5"/>
      <c r="O42" s="5"/>
      <c r="P42" s="163"/>
      <c r="Q42" s="36"/>
      <c r="R42" s="5"/>
      <c r="S42" s="144"/>
      <c r="T42" s="144"/>
      <c r="U42" s="5"/>
      <c r="V42" s="5"/>
    </row>
    <row r="43" spans="1:22" ht="12.75">
      <c r="A43" s="344">
        <v>132141050</v>
      </c>
      <c r="B43" s="344"/>
      <c r="C43" s="37">
        <v>4657</v>
      </c>
      <c r="D43" s="37"/>
      <c r="E43" s="38" t="s">
        <v>2495</v>
      </c>
      <c r="F43" s="51" t="s">
        <v>2496</v>
      </c>
      <c r="G43" s="51"/>
      <c r="H43" s="195"/>
      <c r="I43" s="42">
        <f t="shared" si="1"/>
        <v>18.181818181818183</v>
      </c>
      <c r="J43" s="42">
        <v>22</v>
      </c>
      <c r="K43" s="43"/>
      <c r="L43" s="44">
        <v>31</v>
      </c>
      <c r="N43" s="5"/>
      <c r="O43" s="5"/>
      <c r="P43" s="163"/>
      <c r="Q43" s="36"/>
      <c r="R43" s="5"/>
      <c r="S43" s="144"/>
      <c r="T43" s="144"/>
      <c r="U43" s="5"/>
      <c r="V43" s="5"/>
    </row>
    <row r="44" spans="1:22" ht="12.75">
      <c r="A44" s="344">
        <v>132141055</v>
      </c>
      <c r="B44" s="344"/>
      <c r="C44" s="37">
        <v>4652</v>
      </c>
      <c r="D44" s="37"/>
      <c r="E44" s="38" t="s">
        <v>2497</v>
      </c>
      <c r="F44" s="51" t="s">
        <v>2498</v>
      </c>
      <c r="G44" s="51"/>
      <c r="H44" s="195"/>
      <c r="I44" s="42">
        <f t="shared" si="1"/>
        <v>60.3305785123967</v>
      </c>
      <c r="J44" s="42">
        <v>73</v>
      </c>
      <c r="K44" s="43"/>
      <c r="L44" s="44">
        <v>31</v>
      </c>
      <c r="N44" s="5"/>
      <c r="O44" s="5"/>
      <c r="P44" s="163"/>
      <c r="Q44" s="36"/>
      <c r="R44" s="5"/>
      <c r="S44" s="144"/>
      <c r="T44" s="144"/>
      <c r="U44" s="5"/>
      <c r="V44" s="5"/>
    </row>
    <row r="45" spans="1:22" ht="12.75">
      <c r="A45" s="344">
        <v>132141030</v>
      </c>
      <c r="B45" s="344"/>
      <c r="C45" s="37">
        <v>2408</v>
      </c>
      <c r="D45" s="37"/>
      <c r="E45" s="38" t="s">
        <v>2499</v>
      </c>
      <c r="F45" s="51" t="s">
        <v>2500</v>
      </c>
      <c r="G45" s="51"/>
      <c r="H45" s="195"/>
      <c r="I45" s="42">
        <f t="shared" si="1"/>
        <v>60.3305785123967</v>
      </c>
      <c r="J45" s="42">
        <v>73</v>
      </c>
      <c r="K45" s="43"/>
      <c r="L45" s="44">
        <v>31</v>
      </c>
      <c r="N45" s="5"/>
      <c r="O45" s="5"/>
      <c r="P45" s="163"/>
      <c r="Q45" s="36"/>
      <c r="R45" s="5"/>
      <c r="S45" s="144"/>
      <c r="T45" s="144"/>
      <c r="U45" s="5"/>
      <c r="V45" s="5"/>
    </row>
    <row r="46" spans="1:22" ht="12.75">
      <c r="A46" s="344">
        <v>132141060</v>
      </c>
      <c r="B46" s="344"/>
      <c r="C46" s="37">
        <v>4653</v>
      </c>
      <c r="D46" s="37"/>
      <c r="E46" s="38" t="s">
        <v>2501</v>
      </c>
      <c r="F46" s="51" t="s">
        <v>2502</v>
      </c>
      <c r="G46" s="51"/>
      <c r="H46" s="195"/>
      <c r="I46" s="42">
        <f t="shared" si="1"/>
        <v>64.46280991735537</v>
      </c>
      <c r="J46" s="42">
        <v>78</v>
      </c>
      <c r="K46" s="43"/>
      <c r="L46" s="44">
        <v>31</v>
      </c>
      <c r="N46" s="5"/>
      <c r="O46" s="5"/>
      <c r="P46" s="163"/>
      <c r="Q46" s="36"/>
      <c r="R46" s="5"/>
      <c r="S46" s="144"/>
      <c r="T46" s="144"/>
      <c r="U46" s="5"/>
      <c r="V46" s="5"/>
    </row>
    <row r="47" spans="1:22" ht="12.75">
      <c r="A47" s="344">
        <v>132141040</v>
      </c>
      <c r="B47" s="344"/>
      <c r="C47" s="37">
        <v>2409</v>
      </c>
      <c r="D47" s="37"/>
      <c r="E47" s="38" t="s">
        <v>2503</v>
      </c>
      <c r="F47" s="51" t="s">
        <v>2504</v>
      </c>
      <c r="G47" s="51"/>
      <c r="H47" s="195"/>
      <c r="I47" s="42">
        <f t="shared" si="1"/>
        <v>64.46280991735537</v>
      </c>
      <c r="J47" s="42">
        <v>78</v>
      </c>
      <c r="K47" s="43"/>
      <c r="L47" s="44">
        <v>31</v>
      </c>
      <c r="N47" s="5"/>
      <c r="O47" s="5"/>
      <c r="P47" s="163"/>
      <c r="Q47" s="36"/>
      <c r="R47" s="5"/>
      <c r="S47" s="144"/>
      <c r="T47" s="144"/>
      <c r="U47" s="5"/>
      <c r="V47" s="5"/>
    </row>
    <row r="48" spans="1:22" ht="12.75">
      <c r="A48" s="344">
        <v>132149110</v>
      </c>
      <c r="B48" s="344"/>
      <c r="C48" s="37" t="s">
        <v>2505</v>
      </c>
      <c r="D48" s="37"/>
      <c r="E48" s="38" t="s">
        <v>2506</v>
      </c>
      <c r="F48" s="51" t="s">
        <v>2507</v>
      </c>
      <c r="G48" s="51"/>
      <c r="H48" s="195"/>
      <c r="I48" s="42">
        <f t="shared" si="1"/>
        <v>60.3305785123967</v>
      </c>
      <c r="J48" s="42">
        <v>73</v>
      </c>
      <c r="K48" s="43"/>
      <c r="L48" s="44">
        <v>31</v>
      </c>
      <c r="N48" s="5"/>
      <c r="O48" s="5"/>
      <c r="P48" s="163"/>
      <c r="Q48" s="36"/>
      <c r="R48" s="5"/>
      <c r="S48" s="144"/>
      <c r="T48" s="144"/>
      <c r="U48" s="5"/>
      <c r="V48" s="5"/>
    </row>
    <row r="49" spans="1:22" ht="21">
      <c r="A49" s="344">
        <v>132149120</v>
      </c>
      <c r="B49" s="344"/>
      <c r="C49" s="37" t="s">
        <v>2508</v>
      </c>
      <c r="D49" s="37"/>
      <c r="E49" s="38" t="s">
        <v>2509</v>
      </c>
      <c r="F49" s="51" t="s">
        <v>2510</v>
      </c>
      <c r="G49" s="51"/>
      <c r="H49" s="195"/>
      <c r="I49" s="42">
        <f t="shared" si="1"/>
        <v>12.809917355371901</v>
      </c>
      <c r="J49" s="42">
        <v>15.5</v>
      </c>
      <c r="K49" s="43"/>
      <c r="L49" s="44">
        <v>31</v>
      </c>
      <c r="N49" s="5"/>
      <c r="O49" s="5"/>
      <c r="P49" s="163"/>
      <c r="Q49" s="36"/>
      <c r="R49" s="5"/>
      <c r="S49" s="144"/>
      <c r="T49" s="144"/>
      <c r="U49" s="5"/>
      <c r="V49" s="5"/>
    </row>
    <row r="50" spans="1:22" ht="12.75">
      <c r="A50" s="344">
        <v>132149025</v>
      </c>
      <c r="B50" s="344"/>
      <c r="C50" s="37" t="s">
        <v>2511</v>
      </c>
      <c r="D50" s="37"/>
      <c r="E50" s="38" t="s">
        <v>2512</v>
      </c>
      <c r="F50" s="51" t="s">
        <v>2513</v>
      </c>
      <c r="G50" s="51"/>
      <c r="H50" s="195"/>
      <c r="I50" s="42">
        <f t="shared" si="1"/>
        <v>15.702479338842975</v>
      </c>
      <c r="J50" s="42">
        <v>19</v>
      </c>
      <c r="K50" s="43"/>
      <c r="L50" s="44">
        <v>31</v>
      </c>
      <c r="N50" s="5"/>
      <c r="O50" s="5"/>
      <c r="P50" s="163"/>
      <c r="Q50" s="36"/>
      <c r="R50" s="5"/>
      <c r="S50" s="144"/>
      <c r="T50" s="144"/>
      <c r="U50" s="5"/>
      <c r="V50" s="5"/>
    </row>
    <row r="51" spans="1:22" ht="21">
      <c r="A51" s="344">
        <v>132149026</v>
      </c>
      <c r="B51" s="344"/>
      <c r="C51" s="37" t="s">
        <v>2514</v>
      </c>
      <c r="D51" s="37"/>
      <c r="E51" s="38" t="s">
        <v>2515</v>
      </c>
      <c r="F51" s="51" t="s">
        <v>2516</v>
      </c>
      <c r="G51" s="51"/>
      <c r="H51" s="195"/>
      <c r="I51" s="42">
        <f t="shared" si="1"/>
        <v>13.636363636363637</v>
      </c>
      <c r="J51" s="42">
        <v>16.5</v>
      </c>
      <c r="K51" s="43"/>
      <c r="L51" s="44">
        <v>31</v>
      </c>
      <c r="N51" s="5"/>
      <c r="O51" s="5"/>
      <c r="P51" s="163"/>
      <c r="Q51" s="36"/>
      <c r="R51" s="5"/>
      <c r="S51" s="144"/>
      <c r="T51" s="144"/>
      <c r="U51" s="5"/>
      <c r="V51" s="5"/>
    </row>
    <row r="52" spans="1:22" ht="12.75">
      <c r="A52" s="344">
        <v>132149025</v>
      </c>
      <c r="B52" s="344"/>
      <c r="C52" s="37" t="s">
        <v>2517</v>
      </c>
      <c r="D52" s="37"/>
      <c r="E52" s="38" t="s">
        <v>2518</v>
      </c>
      <c r="F52" s="51" t="s">
        <v>2519</v>
      </c>
      <c r="G52" s="51"/>
      <c r="H52" s="195"/>
      <c r="I52" s="42">
        <f t="shared" si="1"/>
        <v>15.702479338842975</v>
      </c>
      <c r="J52" s="42">
        <v>19</v>
      </c>
      <c r="K52" s="43"/>
      <c r="L52" s="44">
        <v>31</v>
      </c>
      <c r="N52" s="5"/>
      <c r="O52" s="5"/>
      <c r="P52" s="163"/>
      <c r="Q52" s="36"/>
      <c r="R52" s="5"/>
      <c r="S52" s="144"/>
      <c r="T52" s="144"/>
      <c r="U52" s="5"/>
      <c r="V52" s="5"/>
    </row>
    <row r="53" spans="1:22" ht="12.75">
      <c r="A53" s="344">
        <v>132149026</v>
      </c>
      <c r="B53" s="344"/>
      <c r="C53" s="37" t="s">
        <v>2520</v>
      </c>
      <c r="D53" s="37"/>
      <c r="E53" s="38" t="s">
        <v>2521</v>
      </c>
      <c r="F53" s="51" t="s">
        <v>2522</v>
      </c>
      <c r="G53" s="51"/>
      <c r="H53" s="195"/>
      <c r="I53" s="42">
        <f t="shared" si="1"/>
        <v>15.702479338842975</v>
      </c>
      <c r="J53" s="42">
        <v>19</v>
      </c>
      <c r="K53" s="43"/>
      <c r="L53" s="44">
        <v>31</v>
      </c>
      <c r="N53" s="5"/>
      <c r="O53" s="5"/>
      <c r="P53" s="163"/>
      <c r="Q53" s="36"/>
      <c r="R53" s="5"/>
      <c r="S53" s="144"/>
      <c r="T53" s="144"/>
      <c r="U53" s="5"/>
      <c r="V53" s="5"/>
    </row>
    <row r="54" spans="1:22" ht="21">
      <c r="A54" s="344">
        <v>132149030</v>
      </c>
      <c r="B54" s="344"/>
      <c r="C54" s="37" t="s">
        <v>2523</v>
      </c>
      <c r="D54" s="37"/>
      <c r="E54" s="38" t="s">
        <v>2524</v>
      </c>
      <c r="F54" s="51" t="s">
        <v>2525</v>
      </c>
      <c r="G54" s="51"/>
      <c r="H54" s="195"/>
      <c r="I54" s="42">
        <f t="shared" si="1"/>
        <v>13.636363636363637</v>
      </c>
      <c r="J54" s="42">
        <v>16.5</v>
      </c>
      <c r="K54" s="43"/>
      <c r="L54" s="44">
        <v>31</v>
      </c>
      <c r="N54" s="5"/>
      <c r="O54" s="5"/>
      <c r="P54" s="163"/>
      <c r="Q54" s="36"/>
      <c r="R54" s="5"/>
      <c r="S54" s="144"/>
      <c r="T54" s="144"/>
      <c r="U54" s="5"/>
      <c r="V54" s="5"/>
    </row>
    <row r="55" spans="1:22" ht="12.75">
      <c r="A55" s="344">
        <v>132149005</v>
      </c>
      <c r="B55" s="344"/>
      <c r="C55" s="37" t="s">
        <v>2526</v>
      </c>
      <c r="D55" s="37"/>
      <c r="E55" s="38" t="s">
        <v>2527</v>
      </c>
      <c r="F55" s="51" t="s">
        <v>2528</v>
      </c>
      <c r="G55" s="51"/>
      <c r="H55" s="195"/>
      <c r="I55" s="42">
        <f t="shared" si="1"/>
        <v>13.636363636363637</v>
      </c>
      <c r="J55" s="42">
        <v>16.5</v>
      </c>
      <c r="K55" s="43"/>
      <c r="L55" s="44">
        <v>31</v>
      </c>
      <c r="N55" s="5"/>
      <c r="O55" s="5"/>
      <c r="P55" s="163"/>
      <c r="Q55" s="36"/>
      <c r="R55" s="5"/>
      <c r="S55" s="144"/>
      <c r="T55" s="144"/>
      <c r="U55" s="5"/>
      <c r="V55" s="5"/>
    </row>
    <row r="56" spans="1:22" ht="21">
      <c r="A56" s="344">
        <v>132149010</v>
      </c>
      <c r="B56" s="344"/>
      <c r="C56" s="37" t="s">
        <v>2529</v>
      </c>
      <c r="D56" s="37"/>
      <c r="E56" s="38" t="s">
        <v>2530</v>
      </c>
      <c r="F56" s="51" t="s">
        <v>2531</v>
      </c>
      <c r="G56" s="51"/>
      <c r="H56" s="195"/>
      <c r="I56" s="42">
        <f t="shared" si="1"/>
        <v>13.636363636363637</v>
      </c>
      <c r="J56" s="42">
        <v>16.5</v>
      </c>
      <c r="K56" s="43"/>
      <c r="L56" s="44">
        <v>31</v>
      </c>
      <c r="N56" s="5"/>
      <c r="O56" s="5"/>
      <c r="P56" s="163"/>
      <c r="Q56" s="36"/>
      <c r="R56" s="5"/>
      <c r="S56" s="144"/>
      <c r="T56" s="144"/>
      <c r="U56" s="5"/>
      <c r="V56" s="5"/>
    </row>
    <row r="57" spans="1:22" ht="12.75">
      <c r="A57" s="344">
        <v>132149045</v>
      </c>
      <c r="B57" s="344"/>
      <c r="C57" s="37">
        <v>3324</v>
      </c>
      <c r="D57" s="37"/>
      <c r="E57" s="38" t="s">
        <v>2532</v>
      </c>
      <c r="F57" s="51" t="s">
        <v>2533</v>
      </c>
      <c r="G57" s="51"/>
      <c r="H57" s="195"/>
      <c r="I57" s="42">
        <f t="shared" si="1"/>
        <v>185.12396694214877</v>
      </c>
      <c r="J57" s="42">
        <v>224</v>
      </c>
      <c r="K57" s="43"/>
      <c r="L57" s="44">
        <v>31</v>
      </c>
      <c r="N57" s="5"/>
      <c r="O57" s="5"/>
      <c r="P57" s="163"/>
      <c r="Q57" s="36"/>
      <c r="R57" s="5"/>
      <c r="S57" s="144"/>
      <c r="T57" s="144"/>
      <c r="U57" s="5"/>
      <c r="V57" s="5"/>
    </row>
    <row r="58" spans="1:22" ht="12.75">
      <c r="A58" s="427">
        <v>132149105</v>
      </c>
      <c r="B58" s="427"/>
      <c r="C58" s="37">
        <v>3323</v>
      </c>
      <c r="D58" s="37"/>
      <c r="E58" s="38" t="s">
        <v>2534</v>
      </c>
      <c r="F58" s="51" t="s">
        <v>2535</v>
      </c>
      <c r="G58" s="51"/>
      <c r="H58" s="195"/>
      <c r="I58" s="42">
        <f t="shared" si="1"/>
        <v>102.47933884297521</v>
      </c>
      <c r="J58" s="42">
        <v>124</v>
      </c>
      <c r="K58" s="43"/>
      <c r="L58" s="44">
        <v>31</v>
      </c>
      <c r="N58" s="5"/>
      <c r="O58" s="5"/>
      <c r="P58" s="163"/>
      <c r="Q58" s="36"/>
      <c r="R58" s="5"/>
      <c r="S58" s="144"/>
      <c r="T58" s="144"/>
      <c r="U58" s="5"/>
      <c r="V58" s="5"/>
    </row>
    <row r="59" spans="1:22" ht="12.75">
      <c r="A59" s="344">
        <v>131139001</v>
      </c>
      <c r="B59" s="344"/>
      <c r="C59" s="37">
        <v>4995</v>
      </c>
      <c r="D59" s="37"/>
      <c r="E59" s="38" t="s">
        <v>2536</v>
      </c>
      <c r="F59" s="120" t="s">
        <v>2537</v>
      </c>
      <c r="G59" s="120"/>
      <c r="H59" s="195"/>
      <c r="I59" s="42">
        <f t="shared" si="1"/>
        <v>40.49586776859504</v>
      </c>
      <c r="J59" s="42">
        <v>49</v>
      </c>
      <c r="K59" s="43"/>
      <c r="L59" s="44">
        <v>31</v>
      </c>
      <c r="N59" s="5"/>
      <c r="O59" s="5"/>
      <c r="P59" s="163"/>
      <c r="Q59" s="36"/>
      <c r="R59" s="5"/>
      <c r="S59" s="144"/>
      <c r="T59" s="144"/>
      <c r="U59" s="5"/>
      <c r="V59" s="5"/>
    </row>
    <row r="60" spans="1:22" ht="12.75">
      <c r="A60" s="344">
        <v>132149050</v>
      </c>
      <c r="B60" s="344"/>
      <c r="C60" s="37" t="s">
        <v>2027</v>
      </c>
      <c r="D60" s="37"/>
      <c r="E60" s="38" t="s">
        <v>2028</v>
      </c>
      <c r="F60" s="51" t="s">
        <v>2029</v>
      </c>
      <c r="G60" s="51"/>
      <c r="H60" s="195"/>
      <c r="I60" s="42">
        <f t="shared" si="1"/>
        <v>44.62809917355372</v>
      </c>
      <c r="J60" s="42">
        <v>54</v>
      </c>
      <c r="K60" s="43"/>
      <c r="L60" s="44">
        <v>31</v>
      </c>
      <c r="N60" s="5"/>
      <c r="O60" s="5"/>
      <c r="P60" s="163"/>
      <c r="Q60" s="36"/>
      <c r="R60" s="5"/>
      <c r="S60" s="144"/>
      <c r="T60" s="144"/>
      <c r="U60" s="5"/>
      <c r="V60" s="5"/>
    </row>
    <row r="61" spans="1:22" ht="12.75">
      <c r="A61" s="344">
        <v>131132040</v>
      </c>
      <c r="B61" s="344"/>
      <c r="C61" s="37">
        <v>4985</v>
      </c>
      <c r="D61" s="37"/>
      <c r="E61" s="38" t="s">
        <v>2538</v>
      </c>
      <c r="F61" s="120" t="s">
        <v>327</v>
      </c>
      <c r="G61" s="120"/>
      <c r="H61" s="195"/>
      <c r="I61" s="42">
        <f t="shared" si="1"/>
        <v>145.45454545454547</v>
      </c>
      <c r="J61" s="42">
        <v>176</v>
      </c>
      <c r="K61" s="43"/>
      <c r="L61" s="44">
        <v>31</v>
      </c>
      <c r="N61" s="5"/>
      <c r="O61" s="5"/>
      <c r="P61" s="163"/>
      <c r="Q61" s="36"/>
      <c r="R61" s="5"/>
      <c r="S61" s="144"/>
      <c r="T61" s="144"/>
      <c r="U61" s="5"/>
      <c r="V61" s="5"/>
    </row>
    <row r="62" spans="1:22" ht="12.75">
      <c r="A62" s="344">
        <v>131132016</v>
      </c>
      <c r="B62" s="344"/>
      <c r="C62" s="37">
        <v>4987</v>
      </c>
      <c r="D62" s="37"/>
      <c r="E62" s="38" t="s">
        <v>2539</v>
      </c>
      <c r="F62" s="120" t="s">
        <v>2540</v>
      </c>
      <c r="G62" s="120"/>
      <c r="H62" s="195"/>
      <c r="I62" s="42">
        <f t="shared" si="1"/>
        <v>132.2314049586777</v>
      </c>
      <c r="J62" s="42">
        <v>160</v>
      </c>
      <c r="K62" s="43"/>
      <c r="L62" s="44">
        <v>31</v>
      </c>
      <c r="N62" s="5"/>
      <c r="O62" s="5"/>
      <c r="P62" s="163"/>
      <c r="Q62" s="36"/>
      <c r="R62" s="5"/>
      <c r="S62" s="144"/>
      <c r="T62" s="144"/>
      <c r="U62" s="5"/>
      <c r="V62" s="5"/>
    </row>
    <row r="63" spans="1:22" ht="12.75">
      <c r="A63" s="344">
        <v>131132050</v>
      </c>
      <c r="B63" s="344"/>
      <c r="C63" s="37">
        <v>4986</v>
      </c>
      <c r="D63" s="37"/>
      <c r="E63" s="38" t="s">
        <v>2541</v>
      </c>
      <c r="F63" s="120" t="s">
        <v>2542</v>
      </c>
      <c r="G63" s="120"/>
      <c r="H63" s="195"/>
      <c r="I63" s="42">
        <f t="shared" si="1"/>
        <v>166.94214876033058</v>
      </c>
      <c r="J63" s="42">
        <v>202</v>
      </c>
      <c r="K63" s="43"/>
      <c r="L63" s="44">
        <v>31</v>
      </c>
      <c r="N63" s="5"/>
      <c r="O63" s="5"/>
      <c r="P63" s="163"/>
      <c r="Q63" s="36"/>
      <c r="R63" s="5"/>
      <c r="S63" s="144"/>
      <c r="T63" s="144"/>
      <c r="U63" s="5"/>
      <c r="V63" s="5"/>
    </row>
    <row r="64" spans="1:22" ht="12.75">
      <c r="A64" s="344">
        <v>131132019</v>
      </c>
      <c r="B64" s="344"/>
      <c r="C64" s="37">
        <v>4988</v>
      </c>
      <c r="D64" s="37"/>
      <c r="E64" s="38" t="s">
        <v>2543</v>
      </c>
      <c r="F64" s="120" t="s">
        <v>2544</v>
      </c>
      <c r="G64" s="120"/>
      <c r="H64" s="195"/>
      <c r="I64" s="42">
        <f t="shared" si="1"/>
        <v>156.19834710743802</v>
      </c>
      <c r="J64" s="42">
        <v>189</v>
      </c>
      <c r="K64" s="43"/>
      <c r="L64" s="44">
        <v>31</v>
      </c>
      <c r="N64" s="5"/>
      <c r="O64" s="5"/>
      <c r="P64" s="163"/>
      <c r="Q64" s="36"/>
      <c r="R64" s="5"/>
      <c r="S64" s="144"/>
      <c r="T64" s="144"/>
      <c r="U64" s="5"/>
      <c r="V64" s="5"/>
    </row>
    <row r="65" spans="1:22" ht="12.75">
      <c r="A65" s="344">
        <v>131133020</v>
      </c>
      <c r="B65" s="344"/>
      <c r="C65" s="37">
        <v>4983</v>
      </c>
      <c r="D65" s="37"/>
      <c r="E65" s="38" t="s">
        <v>2545</v>
      </c>
      <c r="F65" s="120" t="s">
        <v>2546</v>
      </c>
      <c r="G65" s="120"/>
      <c r="H65" s="195"/>
      <c r="I65" s="42">
        <f t="shared" si="1"/>
        <v>145.45454545454547</v>
      </c>
      <c r="J65" s="42">
        <v>176</v>
      </c>
      <c r="K65" s="43"/>
      <c r="L65" s="44">
        <v>31</v>
      </c>
      <c r="N65" s="5"/>
      <c r="O65" s="5"/>
      <c r="P65" s="163"/>
      <c r="Q65" s="36"/>
      <c r="R65" s="5"/>
      <c r="S65" s="144"/>
      <c r="T65" s="144"/>
      <c r="U65" s="5"/>
      <c r="V65" s="5"/>
    </row>
    <row r="66" spans="1:22" ht="12.75">
      <c r="A66" s="351">
        <v>131133025</v>
      </c>
      <c r="B66" s="351"/>
      <c r="C66" s="366">
        <v>4984</v>
      </c>
      <c r="D66" s="37"/>
      <c r="E66" s="367" t="s">
        <v>2547</v>
      </c>
      <c r="F66" s="507" t="s">
        <v>2548</v>
      </c>
      <c r="G66" s="507"/>
      <c r="H66" s="195"/>
      <c r="I66" s="141">
        <f t="shared" si="1"/>
        <v>166.94214876033058</v>
      </c>
      <c r="J66" s="141">
        <v>202</v>
      </c>
      <c r="K66" s="43"/>
      <c r="L66" s="143">
        <v>31</v>
      </c>
      <c r="N66" s="5"/>
      <c r="O66" s="5"/>
      <c r="P66" s="163"/>
      <c r="Q66" s="36"/>
      <c r="R66" s="5"/>
      <c r="S66" s="144"/>
      <c r="T66" s="144"/>
      <c r="U66" s="5"/>
      <c r="V66" s="5"/>
    </row>
    <row r="67" spans="1:22" ht="14.25" customHeight="1">
      <c r="A67" s="508"/>
      <c r="B67" s="508"/>
      <c r="C67" s="508"/>
      <c r="D67" s="508"/>
      <c r="E67" s="509"/>
      <c r="F67" s="510"/>
      <c r="G67" s="510"/>
      <c r="N67" s="5"/>
      <c r="O67" s="5"/>
      <c r="P67" s="5"/>
      <c r="Q67" s="5"/>
      <c r="R67" s="5"/>
      <c r="S67" s="5"/>
      <c r="T67" s="5"/>
      <c r="U67" s="5"/>
      <c r="V67" s="5"/>
    </row>
    <row r="68" spans="10:22" ht="12.75">
      <c r="J68" s="148"/>
      <c r="N68" s="5"/>
      <c r="O68" s="5"/>
      <c r="P68" s="5"/>
      <c r="Q68" s="50"/>
      <c r="R68" s="5"/>
      <c r="S68" s="5"/>
      <c r="T68" s="5"/>
      <c r="U68" s="5"/>
      <c r="V68" s="5"/>
    </row>
    <row r="69" spans="10:22" ht="12.75">
      <c r="J69" s="418"/>
      <c r="N69" s="5"/>
      <c r="O69" s="5"/>
      <c r="P69" s="5"/>
      <c r="Q69" s="419"/>
      <c r="R69" s="5"/>
      <c r="S69" s="5"/>
      <c r="T69" s="5"/>
      <c r="U69" s="5"/>
      <c r="V69" s="5"/>
    </row>
    <row r="70" spans="14:22" ht="12.75">
      <c r="N70" s="5"/>
      <c r="O70" s="5"/>
      <c r="P70" s="5"/>
      <c r="Q70" s="5"/>
      <c r="R70" s="5"/>
      <c r="S70" s="5"/>
      <c r="T70" s="5"/>
      <c r="U70" s="5"/>
      <c r="V70" s="5"/>
    </row>
  </sheetData>
  <mergeCells count="2">
    <mergeCell ref="A1:C1"/>
    <mergeCell ref="I1:J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246"/>
  <sheetViews>
    <sheetView workbookViewId="0" topLeftCell="A1">
      <selection activeCell="A1" sqref="A1:IV16384"/>
    </sheetView>
  </sheetViews>
  <sheetFormatPr defaultColWidth="9.140625" defaultRowHeight="12.75"/>
  <cols>
    <col min="1" max="2" width="8.7109375" style="96" customWidth="1"/>
    <col min="3" max="3" width="5.7109375" style="96" customWidth="1"/>
    <col min="4" max="4" width="1.7109375" style="96" customWidth="1"/>
    <col min="5" max="5" width="21.7109375" style="96" customWidth="1"/>
    <col min="6" max="6" width="48.7109375" style="96" customWidth="1"/>
    <col min="7" max="7" width="15.7109375" style="96" customWidth="1"/>
    <col min="8" max="8" width="1.7109375" style="102" customWidth="1"/>
    <col min="9" max="10" width="9.140625" style="96" customWidth="1"/>
    <col min="11" max="11" width="1.7109375" style="96" customWidth="1"/>
    <col min="12" max="12" width="6.421875" style="96" bestFit="1" customWidth="1"/>
    <col min="13" max="13" width="1.7109375" style="96" customWidth="1"/>
    <col min="14" max="16384" width="9.140625" style="96" customWidth="1"/>
  </cols>
  <sheetData>
    <row r="1" spans="1:12" ht="50.25" customHeight="1">
      <c r="A1" s="857" t="s">
        <v>99</v>
      </c>
      <c r="B1" s="858"/>
      <c r="C1" s="859"/>
      <c r="D1" s="1"/>
      <c r="E1" s="1" t="s">
        <v>2549</v>
      </c>
      <c r="F1" s="2"/>
      <c r="G1" s="3"/>
      <c r="H1" s="278"/>
      <c r="I1" s="860" t="s">
        <v>101</v>
      </c>
      <c r="J1" s="861"/>
      <c r="L1" s="4" t="s">
        <v>102</v>
      </c>
    </row>
    <row r="2" spans="1:12" ht="12.75">
      <c r="A2" s="6" t="s">
        <v>103</v>
      </c>
      <c r="B2" s="9"/>
      <c r="C2" s="8" t="s">
        <v>104</v>
      </c>
      <c r="D2" s="9"/>
      <c r="E2" s="10" t="s">
        <v>105</v>
      </c>
      <c r="F2" s="11" t="s">
        <v>106</v>
      </c>
      <c r="G2" s="12" t="s">
        <v>510</v>
      </c>
      <c r="H2" s="281"/>
      <c r="I2" s="13" t="s">
        <v>107</v>
      </c>
      <c r="J2" s="13" t="s">
        <v>107</v>
      </c>
      <c r="L2" s="15"/>
    </row>
    <row r="3" spans="1:12" ht="12.75">
      <c r="A3" s="17" t="s">
        <v>108</v>
      </c>
      <c r="B3" s="20"/>
      <c r="C3" s="19" t="s">
        <v>108</v>
      </c>
      <c r="D3" s="20"/>
      <c r="E3" s="21"/>
      <c r="F3" s="22"/>
      <c r="G3" s="23" t="s">
        <v>511</v>
      </c>
      <c r="H3" s="281"/>
      <c r="I3" s="24" t="s">
        <v>109</v>
      </c>
      <c r="J3" s="24" t="s">
        <v>110</v>
      </c>
      <c r="L3" s="26"/>
    </row>
    <row r="4" spans="1:12" ht="12.75">
      <c r="A4" s="27"/>
      <c r="B4" s="28"/>
      <c r="C4" s="28"/>
      <c r="D4" s="28"/>
      <c r="E4" s="29" t="s">
        <v>1627</v>
      </c>
      <c r="F4" s="30"/>
      <c r="G4" s="31"/>
      <c r="H4" s="281"/>
      <c r="I4" s="47"/>
      <c r="J4" s="48"/>
      <c r="L4" s="49"/>
    </row>
    <row r="5" spans="1:12" ht="12.75">
      <c r="A5" s="296" t="s">
        <v>2550</v>
      </c>
      <c r="B5" s="511" t="s">
        <v>2551</v>
      </c>
      <c r="C5" s="511" t="s">
        <v>2552</v>
      </c>
      <c r="D5" s="296"/>
      <c r="E5" s="512" t="s">
        <v>2553</v>
      </c>
      <c r="F5" s="513" t="s">
        <v>2554</v>
      </c>
      <c r="G5" s="514" t="s">
        <v>240</v>
      </c>
      <c r="H5" s="515"/>
      <c r="I5" s="516">
        <v>1255</v>
      </c>
      <c r="J5" s="293">
        <v>1518.55</v>
      </c>
      <c r="K5" s="41"/>
      <c r="L5" s="44">
        <v>81</v>
      </c>
    </row>
    <row r="6" spans="1:12" ht="12.75">
      <c r="A6" s="296" t="s">
        <v>2555</v>
      </c>
      <c r="B6" s="511" t="s">
        <v>2551</v>
      </c>
      <c r="C6" s="511">
        <v>7051</v>
      </c>
      <c r="D6" s="296"/>
      <c r="E6" s="512" t="s">
        <v>2556</v>
      </c>
      <c r="F6" s="513" t="s">
        <v>2557</v>
      </c>
      <c r="G6" s="514" t="s">
        <v>240</v>
      </c>
      <c r="H6" s="515"/>
      <c r="I6" s="516">
        <v>1025</v>
      </c>
      <c r="J6" s="293">
        <f aca="true" t="shared" si="0" ref="J6:J17">I6*1.21</f>
        <v>1240.25</v>
      </c>
      <c r="K6" s="41"/>
      <c r="L6" s="44">
        <v>81</v>
      </c>
    </row>
    <row r="7" spans="1:12" ht="12.75">
      <c r="A7" s="296" t="s">
        <v>2558</v>
      </c>
      <c r="B7" s="511" t="s">
        <v>2551</v>
      </c>
      <c r="C7" s="511">
        <v>7061</v>
      </c>
      <c r="D7" s="296"/>
      <c r="E7" s="512" t="s">
        <v>2559</v>
      </c>
      <c r="F7" s="513" t="s">
        <v>2560</v>
      </c>
      <c r="G7" s="514" t="s">
        <v>240</v>
      </c>
      <c r="H7" s="515"/>
      <c r="I7" s="516">
        <v>1195</v>
      </c>
      <c r="J7" s="293">
        <f t="shared" si="0"/>
        <v>1445.95</v>
      </c>
      <c r="K7" s="41"/>
      <c r="L7" s="44">
        <v>81</v>
      </c>
    </row>
    <row r="8" spans="1:12" ht="12.75">
      <c r="A8" s="296" t="s">
        <v>2561</v>
      </c>
      <c r="B8" s="511" t="s">
        <v>2551</v>
      </c>
      <c r="C8" s="511">
        <v>7031</v>
      </c>
      <c r="D8" s="296"/>
      <c r="E8" s="512" t="s">
        <v>2562</v>
      </c>
      <c r="F8" s="513" t="s">
        <v>2563</v>
      </c>
      <c r="G8" s="514" t="s">
        <v>240</v>
      </c>
      <c r="H8" s="515"/>
      <c r="I8" s="516">
        <v>1025</v>
      </c>
      <c r="J8" s="293">
        <f t="shared" si="0"/>
        <v>1240.25</v>
      </c>
      <c r="K8" s="41"/>
      <c r="L8" s="44">
        <v>81</v>
      </c>
    </row>
    <row r="9" spans="1:12" ht="12.75">
      <c r="A9" s="296" t="s">
        <v>2564</v>
      </c>
      <c r="B9" s="511" t="s">
        <v>2551</v>
      </c>
      <c r="C9" s="511">
        <v>7109</v>
      </c>
      <c r="D9" s="296"/>
      <c r="E9" s="512" t="s">
        <v>2565</v>
      </c>
      <c r="F9" s="513" t="s">
        <v>2566</v>
      </c>
      <c r="G9" s="514" t="s">
        <v>240</v>
      </c>
      <c r="H9" s="515"/>
      <c r="I9" s="516">
        <v>1025</v>
      </c>
      <c r="J9" s="293">
        <f t="shared" si="0"/>
        <v>1240.25</v>
      </c>
      <c r="K9" s="41"/>
      <c r="L9" s="44">
        <v>81</v>
      </c>
    </row>
    <row r="10" spans="1:12" ht="12.75">
      <c r="A10" s="296" t="s">
        <v>2567</v>
      </c>
      <c r="B10" s="511" t="s">
        <v>2551</v>
      </c>
      <c r="C10" s="511">
        <v>7068</v>
      </c>
      <c r="D10" s="296"/>
      <c r="E10" s="512" t="s">
        <v>2568</v>
      </c>
      <c r="F10" s="513" t="s">
        <v>2569</v>
      </c>
      <c r="G10" s="514" t="s">
        <v>240</v>
      </c>
      <c r="H10" s="515"/>
      <c r="I10" s="516">
        <v>1025</v>
      </c>
      <c r="J10" s="293">
        <f t="shared" si="0"/>
        <v>1240.25</v>
      </c>
      <c r="K10" s="41"/>
      <c r="L10" s="44">
        <v>81</v>
      </c>
    </row>
    <row r="11" spans="1:12" ht="12.75">
      <c r="A11" s="296" t="s">
        <v>2570</v>
      </c>
      <c r="B11" s="511" t="s">
        <v>2551</v>
      </c>
      <c r="C11" s="511">
        <v>7077</v>
      </c>
      <c r="D11" s="296"/>
      <c r="E11" s="512" t="s">
        <v>2571</v>
      </c>
      <c r="F11" s="513" t="s">
        <v>2572</v>
      </c>
      <c r="G11" s="514" t="s">
        <v>240</v>
      </c>
      <c r="H11" s="515"/>
      <c r="I11" s="516">
        <v>1195</v>
      </c>
      <c r="J11" s="293">
        <f t="shared" si="0"/>
        <v>1445.95</v>
      </c>
      <c r="K11" s="41"/>
      <c r="L11" s="44">
        <v>81</v>
      </c>
    </row>
    <row r="12" spans="1:12" ht="12.75">
      <c r="A12" s="296" t="s">
        <v>2573</v>
      </c>
      <c r="B12" s="511" t="s">
        <v>2551</v>
      </c>
      <c r="C12" s="511" t="s">
        <v>2574</v>
      </c>
      <c r="D12" s="296"/>
      <c r="E12" s="512" t="s">
        <v>2575</v>
      </c>
      <c r="F12" s="513" t="s">
        <v>1474</v>
      </c>
      <c r="G12" s="514" t="s">
        <v>2576</v>
      </c>
      <c r="H12" s="515"/>
      <c r="I12" s="516">
        <v>795</v>
      </c>
      <c r="J12" s="293">
        <f t="shared" si="0"/>
        <v>961.9499999999999</v>
      </c>
      <c r="K12" s="41"/>
      <c r="L12" s="44">
        <v>81</v>
      </c>
    </row>
    <row r="13" spans="1:12" ht="12.75">
      <c r="A13" s="296" t="s">
        <v>2577</v>
      </c>
      <c r="B13" s="511" t="s">
        <v>2551</v>
      </c>
      <c r="C13" s="511" t="s">
        <v>2578</v>
      </c>
      <c r="D13" s="296"/>
      <c r="E13" s="512" t="s">
        <v>2579</v>
      </c>
      <c r="F13" s="513" t="s">
        <v>1474</v>
      </c>
      <c r="G13" s="514" t="s">
        <v>240</v>
      </c>
      <c r="H13" s="515"/>
      <c r="I13" s="516">
        <v>795</v>
      </c>
      <c r="J13" s="293">
        <f t="shared" si="0"/>
        <v>961.9499999999999</v>
      </c>
      <c r="K13" s="41"/>
      <c r="L13" s="44">
        <v>81</v>
      </c>
    </row>
    <row r="14" spans="1:12" ht="12.75">
      <c r="A14" s="296" t="s">
        <v>2580</v>
      </c>
      <c r="B14" s="511" t="s">
        <v>2551</v>
      </c>
      <c r="C14" s="511" t="s">
        <v>2581</v>
      </c>
      <c r="D14" s="296"/>
      <c r="E14" s="512" t="s">
        <v>2582</v>
      </c>
      <c r="F14" s="294" t="s">
        <v>1476</v>
      </c>
      <c r="G14" s="514" t="s">
        <v>2576</v>
      </c>
      <c r="H14" s="515"/>
      <c r="I14" s="516">
        <v>700</v>
      </c>
      <c r="J14" s="293">
        <f t="shared" si="0"/>
        <v>847</v>
      </c>
      <c r="K14" s="41"/>
      <c r="L14" s="44">
        <v>81</v>
      </c>
    </row>
    <row r="15" spans="1:12" ht="12.75">
      <c r="A15" s="296" t="s">
        <v>2583</v>
      </c>
      <c r="B15" s="511" t="s">
        <v>2551</v>
      </c>
      <c r="C15" s="511">
        <v>8389</v>
      </c>
      <c r="D15" s="296"/>
      <c r="E15" s="512" t="s">
        <v>2584</v>
      </c>
      <c r="F15" s="513" t="s">
        <v>2585</v>
      </c>
      <c r="G15" s="514" t="s">
        <v>240</v>
      </c>
      <c r="H15" s="515"/>
      <c r="I15" s="516">
        <v>700</v>
      </c>
      <c r="J15" s="293">
        <f t="shared" si="0"/>
        <v>847</v>
      </c>
      <c r="K15" s="41"/>
      <c r="L15" s="44">
        <v>81</v>
      </c>
    </row>
    <row r="16" spans="1:12" ht="12.75">
      <c r="A16" s="296" t="s">
        <v>2586</v>
      </c>
      <c r="B16" s="511" t="s">
        <v>2551</v>
      </c>
      <c r="C16" s="511" t="s">
        <v>2587</v>
      </c>
      <c r="D16" s="296"/>
      <c r="E16" s="512" t="s">
        <v>2588</v>
      </c>
      <c r="F16" s="513" t="s">
        <v>1478</v>
      </c>
      <c r="G16" s="514" t="s">
        <v>240</v>
      </c>
      <c r="H16" s="515"/>
      <c r="I16" s="516">
        <v>795</v>
      </c>
      <c r="J16" s="293">
        <f t="shared" si="0"/>
        <v>961.9499999999999</v>
      </c>
      <c r="K16" s="41"/>
      <c r="L16" s="44">
        <v>81</v>
      </c>
    </row>
    <row r="17" spans="1:12" ht="12.75">
      <c r="A17" s="296" t="s">
        <v>2586</v>
      </c>
      <c r="B17" s="511" t="s">
        <v>2551</v>
      </c>
      <c r="C17" s="511" t="s">
        <v>2589</v>
      </c>
      <c r="D17" s="296"/>
      <c r="E17" s="512" t="s">
        <v>2590</v>
      </c>
      <c r="F17" s="513" t="s">
        <v>1478</v>
      </c>
      <c r="G17" s="514" t="s">
        <v>2576</v>
      </c>
      <c r="H17" s="515"/>
      <c r="I17" s="516">
        <v>795</v>
      </c>
      <c r="J17" s="293">
        <f t="shared" si="0"/>
        <v>961.9499999999999</v>
      </c>
      <c r="K17" s="41"/>
      <c r="L17" s="44">
        <v>81</v>
      </c>
    </row>
    <row r="18" spans="1:12" ht="12.75">
      <c r="A18" s="27"/>
      <c r="B18" s="28"/>
      <c r="C18" s="28"/>
      <c r="D18" s="28"/>
      <c r="E18" s="29" t="s">
        <v>2591</v>
      </c>
      <c r="F18" s="30"/>
      <c r="G18" s="31"/>
      <c r="H18" s="281"/>
      <c r="I18" s="47"/>
      <c r="J18" s="48"/>
      <c r="L18" s="49"/>
    </row>
    <row r="19" spans="1:12" s="469" customFormat="1" ht="25.5">
      <c r="A19" s="517" t="s">
        <v>2592</v>
      </c>
      <c r="B19" s="511" t="s">
        <v>2551</v>
      </c>
      <c r="C19" s="518" t="s">
        <v>2593</v>
      </c>
      <c r="D19" s="519"/>
      <c r="E19" s="520" t="s">
        <v>2594</v>
      </c>
      <c r="F19" s="521" t="s">
        <v>2595</v>
      </c>
      <c r="G19" s="522" t="s">
        <v>2576</v>
      </c>
      <c r="H19" s="523"/>
      <c r="I19" s="524">
        <v>1015</v>
      </c>
      <c r="J19" s="525" t="s">
        <v>2596</v>
      </c>
      <c r="K19" s="41"/>
      <c r="L19" s="44">
        <v>81</v>
      </c>
    </row>
    <row r="20" spans="1:12" s="469" customFormat="1" ht="25.5">
      <c r="A20" s="526" t="s">
        <v>2597</v>
      </c>
      <c r="B20" s="511" t="s">
        <v>2551</v>
      </c>
      <c r="C20" s="527" t="s">
        <v>2598</v>
      </c>
      <c r="D20" s="528"/>
      <c r="E20" s="529" t="s">
        <v>2599</v>
      </c>
      <c r="F20" s="530" t="s">
        <v>2595</v>
      </c>
      <c r="G20" s="531" t="s">
        <v>240</v>
      </c>
      <c r="H20" s="523"/>
      <c r="I20" s="532">
        <v>1015</v>
      </c>
      <c r="J20" s="533" t="s">
        <v>2596</v>
      </c>
      <c r="K20" s="41"/>
      <c r="L20" s="44">
        <v>81</v>
      </c>
    </row>
    <row r="21" spans="1:12" ht="12.75">
      <c r="A21" s="296" t="s">
        <v>2592</v>
      </c>
      <c r="B21" s="511" t="s">
        <v>2551</v>
      </c>
      <c r="C21" s="511" t="s">
        <v>2593</v>
      </c>
      <c r="D21" s="296"/>
      <c r="E21" s="512" t="s">
        <v>2600</v>
      </c>
      <c r="F21" s="534" t="s">
        <v>2601</v>
      </c>
      <c r="G21" s="514" t="s">
        <v>2576</v>
      </c>
      <c r="H21" s="515"/>
      <c r="I21" s="535">
        <v>1055</v>
      </c>
      <c r="J21" s="293">
        <f>I21*1.21</f>
        <v>1276.55</v>
      </c>
      <c r="K21" s="41"/>
      <c r="L21" s="44">
        <v>81</v>
      </c>
    </row>
    <row r="22" spans="1:12" ht="12.75">
      <c r="A22" s="296" t="s">
        <v>2597</v>
      </c>
      <c r="B22" s="511" t="s">
        <v>2551</v>
      </c>
      <c r="C22" s="511" t="s">
        <v>2598</v>
      </c>
      <c r="D22" s="296"/>
      <c r="E22" s="512" t="s">
        <v>2602</v>
      </c>
      <c r="F22" s="534" t="s">
        <v>2601</v>
      </c>
      <c r="G22" s="514" t="s">
        <v>240</v>
      </c>
      <c r="H22" s="515"/>
      <c r="I22" s="535">
        <v>1055</v>
      </c>
      <c r="J22" s="293">
        <f>I22*1.21</f>
        <v>1276.55</v>
      </c>
      <c r="K22" s="41"/>
      <c r="L22" s="44">
        <v>81</v>
      </c>
    </row>
    <row r="23" spans="1:12" ht="12.75">
      <c r="A23" s="296" t="s">
        <v>2603</v>
      </c>
      <c r="B23" s="511" t="s">
        <v>2551</v>
      </c>
      <c r="C23" s="511" t="s">
        <v>2604</v>
      </c>
      <c r="D23" s="296"/>
      <c r="E23" s="512" t="s">
        <v>2605</v>
      </c>
      <c r="F23" s="534" t="s">
        <v>2606</v>
      </c>
      <c r="G23" s="514" t="s">
        <v>2576</v>
      </c>
      <c r="H23" s="515"/>
      <c r="I23" s="535">
        <v>1225</v>
      </c>
      <c r="J23" s="293">
        <f>I23*1.21</f>
        <v>1482.25</v>
      </c>
      <c r="K23" s="41"/>
      <c r="L23" s="44">
        <v>81</v>
      </c>
    </row>
    <row r="24" spans="1:12" ht="12.75">
      <c r="A24" s="296" t="s">
        <v>2607</v>
      </c>
      <c r="B24" s="511" t="s">
        <v>2551</v>
      </c>
      <c r="C24" s="511" t="s">
        <v>2608</v>
      </c>
      <c r="D24" s="296"/>
      <c r="E24" s="512" t="s">
        <v>2609</v>
      </c>
      <c r="F24" s="534" t="s">
        <v>2606</v>
      </c>
      <c r="G24" s="514" t="s">
        <v>240</v>
      </c>
      <c r="H24" s="515"/>
      <c r="I24" s="535">
        <v>1225</v>
      </c>
      <c r="J24" s="293">
        <f>I24*1.21</f>
        <v>1482.25</v>
      </c>
      <c r="K24" s="41"/>
      <c r="L24" s="44">
        <v>81</v>
      </c>
    </row>
    <row r="25" spans="1:12" s="469" customFormat="1" ht="12.75">
      <c r="A25" s="528"/>
      <c r="B25" s="511" t="s">
        <v>2551</v>
      </c>
      <c r="C25" s="536" t="s">
        <v>2610</v>
      </c>
      <c r="D25" s="537"/>
      <c r="E25" s="529" t="s">
        <v>2611</v>
      </c>
      <c r="F25" s="530" t="s">
        <v>2612</v>
      </c>
      <c r="G25" s="531" t="s">
        <v>2576</v>
      </c>
      <c r="H25" s="523"/>
      <c r="I25" s="535">
        <v>1460</v>
      </c>
      <c r="J25" s="538" t="s">
        <v>2613</v>
      </c>
      <c r="K25" s="41"/>
      <c r="L25" s="44">
        <v>81</v>
      </c>
    </row>
    <row r="26" spans="1:12" ht="12.75">
      <c r="A26" s="296" t="s">
        <v>2614</v>
      </c>
      <c r="B26" s="511" t="s">
        <v>2551</v>
      </c>
      <c r="C26" s="511" t="s">
        <v>2615</v>
      </c>
      <c r="D26" s="296"/>
      <c r="E26" s="512" t="s">
        <v>2616</v>
      </c>
      <c r="F26" s="534" t="s">
        <v>2617</v>
      </c>
      <c r="G26" s="514" t="s">
        <v>2576</v>
      </c>
      <c r="H26" s="515"/>
      <c r="I26" s="535">
        <v>1565</v>
      </c>
      <c r="J26" s="293">
        <f aca="true" t="shared" si="1" ref="J26:J34">I26*1.21</f>
        <v>1893.6499999999999</v>
      </c>
      <c r="K26" s="41"/>
      <c r="L26" s="44">
        <v>81</v>
      </c>
    </row>
    <row r="27" spans="1:12" ht="12.75">
      <c r="A27" s="296" t="s">
        <v>2618</v>
      </c>
      <c r="B27" s="511" t="s">
        <v>2551</v>
      </c>
      <c r="C27" s="511" t="s">
        <v>2619</v>
      </c>
      <c r="D27" s="296"/>
      <c r="E27" s="512" t="s">
        <v>2620</v>
      </c>
      <c r="F27" s="534" t="s">
        <v>2617</v>
      </c>
      <c r="G27" s="514" t="s">
        <v>240</v>
      </c>
      <c r="H27" s="515"/>
      <c r="I27" s="535">
        <v>1565</v>
      </c>
      <c r="J27" s="293">
        <f t="shared" si="1"/>
        <v>1893.6499999999999</v>
      </c>
      <c r="K27" s="41"/>
      <c r="L27" s="44">
        <v>81</v>
      </c>
    </row>
    <row r="28" spans="1:12" ht="12.75">
      <c r="A28" s="296" t="s">
        <v>2621</v>
      </c>
      <c r="B28" s="511" t="s">
        <v>2551</v>
      </c>
      <c r="C28" s="511">
        <v>7165</v>
      </c>
      <c r="D28" s="296"/>
      <c r="E28" s="512" t="s">
        <v>2622</v>
      </c>
      <c r="F28" s="534" t="s">
        <v>2601</v>
      </c>
      <c r="G28" s="514" t="s">
        <v>2576</v>
      </c>
      <c r="H28" s="515"/>
      <c r="I28" s="535">
        <v>2540</v>
      </c>
      <c r="J28" s="293">
        <f t="shared" si="1"/>
        <v>3073.4</v>
      </c>
      <c r="K28" s="41"/>
      <c r="L28" s="44">
        <v>81</v>
      </c>
    </row>
    <row r="29" spans="1:12" ht="12.75">
      <c r="A29" s="296" t="s">
        <v>2623</v>
      </c>
      <c r="B29" s="511" t="s">
        <v>2551</v>
      </c>
      <c r="C29" s="511">
        <v>7166</v>
      </c>
      <c r="D29" s="296"/>
      <c r="E29" s="512" t="s">
        <v>2624</v>
      </c>
      <c r="F29" s="534" t="s">
        <v>2601</v>
      </c>
      <c r="G29" s="514" t="s">
        <v>240</v>
      </c>
      <c r="H29" s="515"/>
      <c r="I29" s="535">
        <v>2540</v>
      </c>
      <c r="J29" s="293">
        <f t="shared" si="1"/>
        <v>3073.4</v>
      </c>
      <c r="K29" s="41"/>
      <c r="L29" s="44">
        <v>81</v>
      </c>
    </row>
    <row r="30" spans="1:12" ht="12.75">
      <c r="A30" s="296" t="s">
        <v>2625</v>
      </c>
      <c r="B30" s="511" t="s">
        <v>2551</v>
      </c>
      <c r="C30" s="511" t="s">
        <v>2626</v>
      </c>
      <c r="D30" s="296"/>
      <c r="E30" s="512" t="s">
        <v>2627</v>
      </c>
      <c r="F30" s="534" t="s">
        <v>2601</v>
      </c>
      <c r="G30" s="514" t="s">
        <v>240</v>
      </c>
      <c r="H30" s="515"/>
      <c r="I30" s="535">
        <v>1260</v>
      </c>
      <c r="J30" s="293">
        <f t="shared" si="1"/>
        <v>1524.6</v>
      </c>
      <c r="K30" s="41"/>
      <c r="L30" s="44">
        <v>81</v>
      </c>
    </row>
    <row r="31" spans="1:12" ht="12.75">
      <c r="A31" s="296" t="s">
        <v>2628</v>
      </c>
      <c r="B31" s="511" t="s">
        <v>2551</v>
      </c>
      <c r="C31" s="511">
        <v>7022</v>
      </c>
      <c r="D31" s="296"/>
      <c r="E31" s="512" t="s">
        <v>2629</v>
      </c>
      <c r="F31" s="534" t="s">
        <v>2601</v>
      </c>
      <c r="G31" s="514" t="s">
        <v>2576</v>
      </c>
      <c r="H31" s="515"/>
      <c r="I31" s="535">
        <v>2540</v>
      </c>
      <c r="J31" s="293">
        <f t="shared" si="1"/>
        <v>3073.4</v>
      </c>
      <c r="K31" s="41"/>
      <c r="L31" s="44">
        <v>81</v>
      </c>
    </row>
    <row r="32" spans="1:12" ht="12.75">
      <c r="A32" s="296" t="s">
        <v>2630</v>
      </c>
      <c r="B32" s="511" t="s">
        <v>2551</v>
      </c>
      <c r="C32" s="511">
        <v>7023</v>
      </c>
      <c r="D32" s="296"/>
      <c r="E32" s="512" t="s">
        <v>2631</v>
      </c>
      <c r="F32" s="534" t="s">
        <v>2601</v>
      </c>
      <c r="G32" s="514" t="s">
        <v>240</v>
      </c>
      <c r="H32" s="515"/>
      <c r="I32" s="535">
        <v>2540</v>
      </c>
      <c r="J32" s="293">
        <f t="shared" si="1"/>
        <v>3073.4</v>
      </c>
      <c r="K32" s="41"/>
      <c r="L32" s="44">
        <v>81</v>
      </c>
    </row>
    <row r="33" spans="1:12" ht="12.75">
      <c r="A33" s="296" t="s">
        <v>2632</v>
      </c>
      <c r="B33" s="511" t="s">
        <v>2551</v>
      </c>
      <c r="C33" s="511">
        <v>6449</v>
      </c>
      <c r="D33" s="296"/>
      <c r="E33" s="512" t="s">
        <v>2633</v>
      </c>
      <c r="F33" s="534" t="s">
        <v>2601</v>
      </c>
      <c r="G33" s="514" t="s">
        <v>2576</v>
      </c>
      <c r="H33" s="515"/>
      <c r="I33" s="535">
        <v>2470</v>
      </c>
      <c r="J33" s="293">
        <f t="shared" si="1"/>
        <v>2988.7</v>
      </c>
      <c r="K33" s="41"/>
      <c r="L33" s="44">
        <v>81</v>
      </c>
    </row>
    <row r="34" spans="1:12" ht="12.75">
      <c r="A34" s="296" t="s">
        <v>2634</v>
      </c>
      <c r="B34" s="511" t="s">
        <v>2551</v>
      </c>
      <c r="C34" s="511">
        <v>6450</v>
      </c>
      <c r="D34" s="296"/>
      <c r="E34" s="512" t="s">
        <v>2635</v>
      </c>
      <c r="F34" s="534" t="s">
        <v>2601</v>
      </c>
      <c r="G34" s="514" t="s">
        <v>240</v>
      </c>
      <c r="H34" s="515"/>
      <c r="I34" s="535">
        <v>2470</v>
      </c>
      <c r="J34" s="293">
        <f t="shared" si="1"/>
        <v>2988.7</v>
      </c>
      <c r="K34" s="41"/>
      <c r="L34" s="44">
        <v>81</v>
      </c>
    </row>
    <row r="35" spans="1:12" ht="12.75">
      <c r="A35" s="27"/>
      <c r="B35" s="28"/>
      <c r="C35" s="28"/>
      <c r="D35" s="28"/>
      <c r="E35" s="29" t="s">
        <v>2636</v>
      </c>
      <c r="F35" s="30"/>
      <c r="G35" s="31"/>
      <c r="H35" s="281"/>
      <c r="I35" s="284"/>
      <c r="J35" s="285"/>
      <c r="L35" s="49"/>
    </row>
    <row r="36" spans="1:12" ht="12.75">
      <c r="A36" s="296" t="s">
        <v>2637</v>
      </c>
      <c r="B36" s="511" t="s">
        <v>2551</v>
      </c>
      <c r="C36" s="511" t="s">
        <v>2638</v>
      </c>
      <c r="D36" s="296"/>
      <c r="E36" s="512" t="s">
        <v>2639</v>
      </c>
      <c r="F36" s="534" t="s">
        <v>2640</v>
      </c>
      <c r="G36" s="514" t="s">
        <v>2576</v>
      </c>
      <c r="H36" s="515"/>
      <c r="I36" s="535">
        <v>2320</v>
      </c>
      <c r="J36" s="293">
        <f>I36*1.21</f>
        <v>2807.2</v>
      </c>
      <c r="K36" s="41"/>
      <c r="L36" s="44">
        <v>81</v>
      </c>
    </row>
    <row r="37" spans="1:12" ht="12.75">
      <c r="A37" s="296" t="s">
        <v>2641</v>
      </c>
      <c r="B37" s="511" t="s">
        <v>2551</v>
      </c>
      <c r="C37" s="511" t="s">
        <v>2642</v>
      </c>
      <c r="D37" s="296"/>
      <c r="E37" s="512" t="s">
        <v>2643</v>
      </c>
      <c r="F37" s="534" t="s">
        <v>2644</v>
      </c>
      <c r="G37" s="514" t="s">
        <v>2576</v>
      </c>
      <c r="H37" s="515"/>
      <c r="I37" s="535">
        <v>4325</v>
      </c>
      <c r="J37" s="293">
        <f>I37*1.21</f>
        <v>5233.25</v>
      </c>
      <c r="K37" s="41"/>
      <c r="L37" s="44">
        <v>81</v>
      </c>
    </row>
    <row r="38" spans="1:12" ht="12.75">
      <c r="A38" s="296" t="s">
        <v>2645</v>
      </c>
      <c r="B38" s="511" t="s">
        <v>2551</v>
      </c>
      <c r="C38" s="511" t="s">
        <v>2646</v>
      </c>
      <c r="D38" s="296"/>
      <c r="E38" s="512" t="s">
        <v>2647</v>
      </c>
      <c r="F38" s="534" t="s">
        <v>2648</v>
      </c>
      <c r="G38" s="514" t="s">
        <v>2576</v>
      </c>
      <c r="H38" s="515"/>
      <c r="I38" s="535">
        <v>5195</v>
      </c>
      <c r="J38" s="293">
        <f>I38*1.21</f>
        <v>6285.95</v>
      </c>
      <c r="K38" s="41"/>
      <c r="L38" s="44">
        <v>81</v>
      </c>
    </row>
    <row r="39" spans="1:12" ht="12.75">
      <c r="A39" s="27"/>
      <c r="B39" s="28"/>
      <c r="C39" s="28"/>
      <c r="D39" s="28"/>
      <c r="E39" s="29" t="s">
        <v>2649</v>
      </c>
      <c r="F39" s="30"/>
      <c r="G39" s="31"/>
      <c r="H39" s="281"/>
      <c r="I39" s="284"/>
      <c r="J39" s="285"/>
      <c r="L39" s="49"/>
    </row>
    <row r="40" spans="1:12" ht="12.75">
      <c r="A40" s="296" t="s">
        <v>2650</v>
      </c>
      <c r="B40" s="511" t="s">
        <v>2551</v>
      </c>
      <c r="C40" s="511" t="s">
        <v>2651</v>
      </c>
      <c r="D40" s="296"/>
      <c r="E40" s="512" t="s">
        <v>2652</v>
      </c>
      <c r="F40" s="294" t="s">
        <v>2653</v>
      </c>
      <c r="G40" s="514" t="s">
        <v>2576</v>
      </c>
      <c r="H40" s="515"/>
      <c r="I40" s="516">
        <v>1250</v>
      </c>
      <c r="J40" s="293">
        <f aca="true" t="shared" si="2" ref="J40:J53">I40*1.21</f>
        <v>1512.5</v>
      </c>
      <c r="K40" s="41"/>
      <c r="L40" s="44">
        <v>81</v>
      </c>
    </row>
    <row r="41" spans="1:12" ht="12.75">
      <c r="A41" s="296" t="s">
        <v>2654</v>
      </c>
      <c r="B41" s="511" t="s">
        <v>2551</v>
      </c>
      <c r="C41" s="511" t="s">
        <v>2655</v>
      </c>
      <c r="D41" s="296"/>
      <c r="E41" s="512" t="s">
        <v>2656</v>
      </c>
      <c r="F41" s="294" t="s">
        <v>2653</v>
      </c>
      <c r="G41" s="514" t="s">
        <v>240</v>
      </c>
      <c r="H41" s="515"/>
      <c r="I41" s="516">
        <v>1250</v>
      </c>
      <c r="J41" s="293">
        <f t="shared" si="2"/>
        <v>1512.5</v>
      </c>
      <c r="K41" s="41"/>
      <c r="L41" s="44">
        <v>81</v>
      </c>
    </row>
    <row r="42" spans="1:12" ht="12.75">
      <c r="A42" s="296"/>
      <c r="B42" s="511" t="s">
        <v>2551</v>
      </c>
      <c r="C42" s="511" t="s">
        <v>2657</v>
      </c>
      <c r="D42" s="296"/>
      <c r="E42" s="512" t="s">
        <v>2658</v>
      </c>
      <c r="F42" s="294" t="s">
        <v>2659</v>
      </c>
      <c r="G42" s="514" t="s">
        <v>2576</v>
      </c>
      <c r="H42" s="515"/>
      <c r="I42" s="535">
        <v>1600</v>
      </c>
      <c r="J42" s="293">
        <f t="shared" si="2"/>
        <v>1936</v>
      </c>
      <c r="K42" s="41"/>
      <c r="L42" s="44">
        <v>81</v>
      </c>
    </row>
    <row r="43" spans="1:12" ht="12.75">
      <c r="A43" s="296"/>
      <c r="B43" s="511" t="s">
        <v>2551</v>
      </c>
      <c r="C43" s="511" t="s">
        <v>2660</v>
      </c>
      <c r="D43" s="296"/>
      <c r="E43" s="512" t="s">
        <v>2661</v>
      </c>
      <c r="F43" s="294" t="s">
        <v>2659</v>
      </c>
      <c r="G43" s="514" t="s">
        <v>240</v>
      </c>
      <c r="H43" s="515"/>
      <c r="I43" s="535">
        <v>1600</v>
      </c>
      <c r="J43" s="293">
        <f t="shared" si="2"/>
        <v>1936</v>
      </c>
      <c r="K43" s="41"/>
      <c r="L43" s="44">
        <v>81</v>
      </c>
    </row>
    <row r="44" spans="1:12" ht="12.75">
      <c r="A44" s="296"/>
      <c r="B44" s="511" t="s">
        <v>2551</v>
      </c>
      <c r="C44" s="511" t="s">
        <v>2662</v>
      </c>
      <c r="D44" s="296"/>
      <c r="E44" s="512" t="s">
        <v>2663</v>
      </c>
      <c r="F44" s="534" t="s">
        <v>2664</v>
      </c>
      <c r="G44" s="514" t="s">
        <v>2576</v>
      </c>
      <c r="H44" s="515"/>
      <c r="I44" s="535">
        <v>2340</v>
      </c>
      <c r="J44" s="293">
        <f t="shared" si="2"/>
        <v>2831.4</v>
      </c>
      <c r="K44" s="41"/>
      <c r="L44" s="44">
        <v>81</v>
      </c>
    </row>
    <row r="45" spans="1:12" ht="12.75">
      <c r="A45" s="296"/>
      <c r="B45" s="511" t="s">
        <v>2551</v>
      </c>
      <c r="C45" s="511" t="s">
        <v>2665</v>
      </c>
      <c r="D45" s="296"/>
      <c r="E45" s="512" t="s">
        <v>2666</v>
      </c>
      <c r="F45" s="534" t="s">
        <v>2667</v>
      </c>
      <c r="G45" s="514" t="s">
        <v>2576</v>
      </c>
      <c r="H45" s="515"/>
      <c r="I45" s="535">
        <v>4180</v>
      </c>
      <c r="J45" s="293">
        <f t="shared" si="2"/>
        <v>5057.8</v>
      </c>
      <c r="K45" s="41"/>
      <c r="L45" s="44">
        <v>81</v>
      </c>
    </row>
    <row r="46" spans="1:12" ht="12.75">
      <c r="A46" s="296"/>
      <c r="B46" s="511" t="s">
        <v>2551</v>
      </c>
      <c r="C46" s="511" t="s">
        <v>2668</v>
      </c>
      <c r="D46" s="296"/>
      <c r="E46" s="512" t="s">
        <v>2669</v>
      </c>
      <c r="F46" s="534" t="s">
        <v>2670</v>
      </c>
      <c r="G46" s="514" t="s">
        <v>2576</v>
      </c>
      <c r="H46" s="515"/>
      <c r="I46" s="535">
        <v>5350</v>
      </c>
      <c r="J46" s="293">
        <f t="shared" si="2"/>
        <v>6473.5</v>
      </c>
      <c r="K46" s="41"/>
      <c r="L46" s="44">
        <v>81</v>
      </c>
    </row>
    <row r="47" spans="1:12" ht="12.75">
      <c r="A47" s="296" t="s">
        <v>2671</v>
      </c>
      <c r="B47" s="511" t="s">
        <v>2551</v>
      </c>
      <c r="C47" s="511" t="s">
        <v>2672</v>
      </c>
      <c r="D47" s="296"/>
      <c r="E47" s="512" t="s">
        <v>2673</v>
      </c>
      <c r="F47" s="534" t="s">
        <v>2674</v>
      </c>
      <c r="G47" s="514" t="s">
        <v>2576</v>
      </c>
      <c r="H47" s="515"/>
      <c r="I47" s="535">
        <v>10100</v>
      </c>
      <c r="J47" s="293">
        <f t="shared" si="2"/>
        <v>12221</v>
      </c>
      <c r="K47" s="41"/>
      <c r="L47" s="44">
        <v>81</v>
      </c>
    </row>
    <row r="48" spans="1:12" ht="12" customHeight="1">
      <c r="A48" s="296" t="s">
        <v>2675</v>
      </c>
      <c r="B48" s="511" t="s">
        <v>2551</v>
      </c>
      <c r="C48" s="511" t="s">
        <v>2676</v>
      </c>
      <c r="D48" s="296"/>
      <c r="E48" s="512" t="s">
        <v>2677</v>
      </c>
      <c r="F48" s="534" t="s">
        <v>2678</v>
      </c>
      <c r="G48" s="514" t="s">
        <v>240</v>
      </c>
      <c r="H48" s="515"/>
      <c r="I48" s="535">
        <v>2675</v>
      </c>
      <c r="J48" s="293">
        <f t="shared" si="2"/>
        <v>3236.75</v>
      </c>
      <c r="K48" s="41"/>
      <c r="L48" s="44">
        <v>81</v>
      </c>
    </row>
    <row r="49" spans="1:12" ht="12" customHeight="1">
      <c r="A49" s="296" t="s">
        <v>2679</v>
      </c>
      <c r="B49" s="511" t="s">
        <v>2551</v>
      </c>
      <c r="C49" s="511">
        <v>7094</v>
      </c>
      <c r="D49" s="296"/>
      <c r="E49" s="512" t="s">
        <v>2680</v>
      </c>
      <c r="F49" s="534" t="s">
        <v>2681</v>
      </c>
      <c r="G49" s="514" t="s">
        <v>240</v>
      </c>
      <c r="H49" s="515"/>
      <c r="I49" s="535">
        <v>2555</v>
      </c>
      <c r="J49" s="293">
        <f t="shared" si="2"/>
        <v>3091.5499999999997</v>
      </c>
      <c r="K49" s="41"/>
      <c r="L49" s="44">
        <v>81</v>
      </c>
    </row>
    <row r="50" spans="1:12" ht="12" customHeight="1">
      <c r="A50" s="296" t="s">
        <v>2682</v>
      </c>
      <c r="B50" s="511" t="s">
        <v>2551</v>
      </c>
      <c r="C50" s="511">
        <v>7099</v>
      </c>
      <c r="D50" s="296"/>
      <c r="E50" s="512" t="s">
        <v>2683</v>
      </c>
      <c r="F50" s="534" t="s">
        <v>2684</v>
      </c>
      <c r="G50" s="514" t="s">
        <v>240</v>
      </c>
      <c r="H50" s="515"/>
      <c r="I50" s="535">
        <v>2690</v>
      </c>
      <c r="J50" s="293">
        <f t="shared" si="2"/>
        <v>3254.9</v>
      </c>
      <c r="K50" s="41"/>
      <c r="L50" s="44">
        <v>81</v>
      </c>
    </row>
    <row r="51" spans="1:12" ht="12.75">
      <c r="A51" s="296" t="s">
        <v>2685</v>
      </c>
      <c r="B51" s="511" t="s">
        <v>2551</v>
      </c>
      <c r="C51" s="511">
        <v>6974</v>
      </c>
      <c r="D51" s="296"/>
      <c r="E51" s="512" t="s">
        <v>2686</v>
      </c>
      <c r="F51" s="534" t="s">
        <v>2687</v>
      </c>
      <c r="G51" s="514" t="s">
        <v>2576</v>
      </c>
      <c r="H51" s="515"/>
      <c r="I51" s="535">
        <v>4400</v>
      </c>
      <c r="J51" s="293">
        <f t="shared" si="2"/>
        <v>5324</v>
      </c>
      <c r="K51" s="41"/>
      <c r="L51" s="44">
        <v>81</v>
      </c>
    </row>
    <row r="52" spans="1:12" ht="12.75">
      <c r="A52" s="296" t="s">
        <v>2688</v>
      </c>
      <c r="B52" s="511" t="s">
        <v>2551</v>
      </c>
      <c r="C52" s="511">
        <v>6976</v>
      </c>
      <c r="D52" s="296"/>
      <c r="E52" s="512" t="s">
        <v>2689</v>
      </c>
      <c r="F52" s="534" t="s">
        <v>2687</v>
      </c>
      <c r="G52" s="514" t="s">
        <v>240</v>
      </c>
      <c r="H52" s="515"/>
      <c r="I52" s="535">
        <v>4400</v>
      </c>
      <c r="J52" s="293">
        <f t="shared" si="2"/>
        <v>5324</v>
      </c>
      <c r="K52" s="41"/>
      <c r="L52" s="44">
        <v>81</v>
      </c>
    </row>
    <row r="53" spans="1:12" ht="12.75">
      <c r="A53" s="296" t="s">
        <v>2690</v>
      </c>
      <c r="B53" s="511" t="s">
        <v>2551</v>
      </c>
      <c r="C53" s="511">
        <v>7087</v>
      </c>
      <c r="D53" s="296"/>
      <c r="E53" s="512" t="s">
        <v>2691</v>
      </c>
      <c r="F53" s="534" t="s">
        <v>2692</v>
      </c>
      <c r="G53" s="514" t="s">
        <v>240</v>
      </c>
      <c r="H53" s="515"/>
      <c r="I53" s="535">
        <v>4165</v>
      </c>
      <c r="J53" s="293">
        <f t="shared" si="2"/>
        <v>5039.65</v>
      </c>
      <c r="K53" s="41"/>
      <c r="L53" s="44">
        <v>81</v>
      </c>
    </row>
    <row r="54" spans="1:12" ht="12.75">
      <c r="A54" s="27"/>
      <c r="B54" s="28"/>
      <c r="C54" s="28"/>
      <c r="D54" s="28"/>
      <c r="E54" s="29" t="s">
        <v>2693</v>
      </c>
      <c r="F54" s="30"/>
      <c r="G54" s="31"/>
      <c r="H54" s="281"/>
      <c r="I54" s="284"/>
      <c r="J54" s="285"/>
      <c r="L54" s="49"/>
    </row>
    <row r="55" spans="1:12" s="469" customFormat="1" ht="12.75">
      <c r="A55" s="519"/>
      <c r="B55" s="511" t="s">
        <v>2551</v>
      </c>
      <c r="C55" s="518" t="s">
        <v>2694</v>
      </c>
      <c r="D55" s="519"/>
      <c r="E55" s="520" t="s">
        <v>2695</v>
      </c>
      <c r="F55" s="521" t="s">
        <v>2696</v>
      </c>
      <c r="G55" s="522" t="s">
        <v>2576</v>
      </c>
      <c r="H55" s="523"/>
      <c r="I55" s="535">
        <v>590</v>
      </c>
      <c r="J55" s="539" t="s">
        <v>2697</v>
      </c>
      <c r="K55" s="41"/>
      <c r="L55" s="44">
        <v>81</v>
      </c>
    </row>
    <row r="56" spans="1:13" s="469" customFormat="1" ht="12.75">
      <c r="A56" s="528"/>
      <c r="B56" s="511" t="s">
        <v>2551</v>
      </c>
      <c r="C56" s="527" t="s">
        <v>2698</v>
      </c>
      <c r="D56" s="528"/>
      <c r="E56" s="529" t="s">
        <v>2699</v>
      </c>
      <c r="F56" s="530" t="s">
        <v>2696</v>
      </c>
      <c r="G56" s="531" t="s">
        <v>240</v>
      </c>
      <c r="H56" s="523"/>
      <c r="I56" s="535">
        <v>590</v>
      </c>
      <c r="J56" s="538" t="s">
        <v>2697</v>
      </c>
      <c r="K56" s="41"/>
      <c r="L56" s="44">
        <v>81</v>
      </c>
      <c r="M56" s="476"/>
    </row>
    <row r="57" spans="1:12" ht="12.75">
      <c r="A57" s="296" t="s">
        <v>2700</v>
      </c>
      <c r="B57" s="511" t="s">
        <v>2551</v>
      </c>
      <c r="C57" s="511" t="s">
        <v>2701</v>
      </c>
      <c r="D57" s="296"/>
      <c r="E57" s="512" t="s">
        <v>2702</v>
      </c>
      <c r="F57" s="534" t="s">
        <v>2703</v>
      </c>
      <c r="G57" s="514" t="s">
        <v>2576</v>
      </c>
      <c r="H57" s="515"/>
      <c r="I57" s="535">
        <v>590</v>
      </c>
      <c r="J57" s="293">
        <f aca="true" t="shared" si="3" ref="J57:J64">I57*1.21</f>
        <v>713.9</v>
      </c>
      <c r="K57" s="41"/>
      <c r="L57" s="44">
        <v>81</v>
      </c>
    </row>
    <row r="58" spans="1:12" ht="12.75">
      <c r="A58" s="296" t="s">
        <v>2704</v>
      </c>
      <c r="B58" s="511" t="s">
        <v>2551</v>
      </c>
      <c r="C58" s="511" t="s">
        <v>2705</v>
      </c>
      <c r="D58" s="296"/>
      <c r="E58" s="512" t="s">
        <v>2706</v>
      </c>
      <c r="F58" s="534" t="s">
        <v>2703</v>
      </c>
      <c r="G58" s="514" t="s">
        <v>240</v>
      </c>
      <c r="H58" s="515"/>
      <c r="I58" s="535">
        <v>590</v>
      </c>
      <c r="J58" s="293">
        <f t="shared" si="3"/>
        <v>713.9</v>
      </c>
      <c r="K58" s="41"/>
      <c r="L58" s="44">
        <v>81</v>
      </c>
    </row>
    <row r="59" spans="1:12" ht="12.75">
      <c r="A59" s="296" t="s">
        <v>2707</v>
      </c>
      <c r="B59" s="511" t="s">
        <v>2551</v>
      </c>
      <c r="C59" s="511">
        <v>7143</v>
      </c>
      <c r="D59" s="296"/>
      <c r="E59" s="512" t="s">
        <v>2708</v>
      </c>
      <c r="F59" s="513" t="s">
        <v>2709</v>
      </c>
      <c r="G59" s="514" t="s">
        <v>240</v>
      </c>
      <c r="H59" s="515"/>
      <c r="I59" s="535">
        <v>1240</v>
      </c>
      <c r="J59" s="293">
        <f t="shared" si="3"/>
        <v>1500.3999999999999</v>
      </c>
      <c r="K59" s="41"/>
      <c r="L59" s="44">
        <v>81</v>
      </c>
    </row>
    <row r="60" spans="1:12" ht="12.75">
      <c r="A60" s="296" t="s">
        <v>2710</v>
      </c>
      <c r="B60" s="511" t="s">
        <v>2551</v>
      </c>
      <c r="C60" s="511">
        <v>7160</v>
      </c>
      <c r="D60" s="296"/>
      <c r="E60" s="512" t="s">
        <v>2711</v>
      </c>
      <c r="F60" s="513" t="s">
        <v>2712</v>
      </c>
      <c r="G60" s="514" t="s">
        <v>240</v>
      </c>
      <c r="H60" s="515"/>
      <c r="I60" s="535">
        <v>1345</v>
      </c>
      <c r="J60" s="293">
        <f t="shared" si="3"/>
        <v>1627.45</v>
      </c>
      <c r="K60" s="41"/>
      <c r="L60" s="44">
        <v>81</v>
      </c>
    </row>
    <row r="61" spans="1:12" ht="12.75">
      <c r="A61" s="296" t="s">
        <v>2713</v>
      </c>
      <c r="B61" s="511" t="s">
        <v>2551</v>
      </c>
      <c r="C61" s="511" t="s">
        <v>2714</v>
      </c>
      <c r="D61" s="296"/>
      <c r="E61" s="512" t="s">
        <v>2715</v>
      </c>
      <c r="F61" s="534" t="s">
        <v>2716</v>
      </c>
      <c r="G61" s="514" t="s">
        <v>240</v>
      </c>
      <c r="H61" s="515"/>
      <c r="I61" s="535">
        <v>770</v>
      </c>
      <c r="J61" s="293">
        <f t="shared" si="3"/>
        <v>931.6999999999999</v>
      </c>
      <c r="K61" s="41"/>
      <c r="L61" s="44">
        <v>81</v>
      </c>
    </row>
    <row r="62" spans="1:12" ht="12.75">
      <c r="A62" s="296" t="s">
        <v>2717</v>
      </c>
      <c r="B62" s="511" t="s">
        <v>2551</v>
      </c>
      <c r="C62" s="511" t="s">
        <v>2718</v>
      </c>
      <c r="D62" s="296"/>
      <c r="E62" s="512" t="s">
        <v>2719</v>
      </c>
      <c r="F62" s="534" t="s">
        <v>2716</v>
      </c>
      <c r="G62" s="514" t="s">
        <v>2576</v>
      </c>
      <c r="H62" s="515"/>
      <c r="I62" s="535">
        <v>770</v>
      </c>
      <c r="J62" s="293">
        <f t="shared" si="3"/>
        <v>931.6999999999999</v>
      </c>
      <c r="K62" s="41"/>
      <c r="L62" s="44">
        <v>81</v>
      </c>
    </row>
    <row r="63" spans="1:12" ht="12.75">
      <c r="A63" s="296" t="s">
        <v>2720</v>
      </c>
      <c r="B63" s="511" t="s">
        <v>2551</v>
      </c>
      <c r="C63" s="511" t="s">
        <v>2721</v>
      </c>
      <c r="D63" s="296"/>
      <c r="E63" s="512" t="s">
        <v>2722</v>
      </c>
      <c r="F63" s="534" t="s">
        <v>2716</v>
      </c>
      <c r="G63" s="514" t="s">
        <v>240</v>
      </c>
      <c r="H63" s="515"/>
      <c r="I63" s="535">
        <v>770</v>
      </c>
      <c r="J63" s="293">
        <f t="shared" si="3"/>
        <v>931.6999999999999</v>
      </c>
      <c r="K63" s="41"/>
      <c r="L63" s="44">
        <v>81</v>
      </c>
    </row>
    <row r="64" spans="1:12" ht="12.75">
      <c r="A64" s="296" t="s">
        <v>2723</v>
      </c>
      <c r="B64" s="511" t="s">
        <v>2551</v>
      </c>
      <c r="C64" s="511" t="s">
        <v>2724</v>
      </c>
      <c r="D64" s="296"/>
      <c r="E64" s="512" t="s">
        <v>2725</v>
      </c>
      <c r="F64" s="534" t="s">
        <v>2716</v>
      </c>
      <c r="G64" s="514" t="s">
        <v>2576</v>
      </c>
      <c r="H64" s="515"/>
      <c r="I64" s="535">
        <v>770</v>
      </c>
      <c r="J64" s="293">
        <f t="shared" si="3"/>
        <v>931.6999999999999</v>
      </c>
      <c r="K64" s="41"/>
      <c r="L64" s="44">
        <v>81</v>
      </c>
    </row>
    <row r="65" spans="1:12" ht="12.75">
      <c r="A65" s="27"/>
      <c r="B65" s="28"/>
      <c r="C65" s="28"/>
      <c r="D65" s="28"/>
      <c r="E65" s="29" t="s">
        <v>2726</v>
      </c>
      <c r="F65" s="30"/>
      <c r="G65" s="31"/>
      <c r="H65" s="281"/>
      <c r="I65" s="284"/>
      <c r="J65" s="285"/>
      <c r="L65" s="49"/>
    </row>
    <row r="66" spans="1:12" ht="12.75">
      <c r="A66" s="185"/>
      <c r="B66" s="540" t="s">
        <v>2551</v>
      </c>
      <c r="C66" s="541">
        <v>8564</v>
      </c>
      <c r="D66" s="100"/>
      <c r="E66" s="100" t="s">
        <v>2727</v>
      </c>
      <c r="F66" s="542" t="s">
        <v>2728</v>
      </c>
      <c r="G66" s="541"/>
      <c r="H66" s="476"/>
      <c r="I66" s="543">
        <v>1350</v>
      </c>
      <c r="J66" s="184">
        <f aca="true" t="shared" si="4" ref="J66:J100">I66*1.21</f>
        <v>1633.5</v>
      </c>
      <c r="K66" s="41"/>
      <c r="L66" s="44">
        <v>81</v>
      </c>
    </row>
    <row r="67" spans="1:12" ht="12.75">
      <c r="A67" s="185"/>
      <c r="B67" s="544" t="s">
        <v>2551</v>
      </c>
      <c r="C67" s="541">
        <v>8565</v>
      </c>
      <c r="D67" s="100"/>
      <c r="E67" s="100" t="s">
        <v>2729</v>
      </c>
      <c r="F67" s="545" t="s">
        <v>2730</v>
      </c>
      <c r="G67" s="541"/>
      <c r="H67" s="476"/>
      <c r="I67" s="543">
        <v>1350</v>
      </c>
      <c r="J67" s="184">
        <f t="shared" si="4"/>
        <v>1633.5</v>
      </c>
      <c r="K67" s="41"/>
      <c r="L67" s="44">
        <v>81</v>
      </c>
    </row>
    <row r="68" spans="1:12" ht="12.75">
      <c r="A68" s="185"/>
      <c r="B68" s="544" t="s">
        <v>2551</v>
      </c>
      <c r="C68" s="541">
        <v>8562</v>
      </c>
      <c r="D68" s="100"/>
      <c r="E68" s="100" t="s">
        <v>2731</v>
      </c>
      <c r="F68" s="545" t="s">
        <v>2732</v>
      </c>
      <c r="G68" s="541"/>
      <c r="H68" s="476"/>
      <c r="I68" s="543">
        <v>1350</v>
      </c>
      <c r="J68" s="184">
        <f t="shared" si="4"/>
        <v>1633.5</v>
      </c>
      <c r="K68" s="41"/>
      <c r="L68" s="44">
        <v>81</v>
      </c>
    </row>
    <row r="69" spans="1:12" ht="12.75">
      <c r="A69" s="185"/>
      <c r="B69" s="544" t="s">
        <v>2551</v>
      </c>
      <c r="C69" s="541">
        <v>8563</v>
      </c>
      <c r="D69" s="100"/>
      <c r="E69" s="100" t="s">
        <v>2733</v>
      </c>
      <c r="F69" s="545" t="s">
        <v>2734</v>
      </c>
      <c r="G69" s="541"/>
      <c r="H69" s="476"/>
      <c r="I69" s="543">
        <v>1350</v>
      </c>
      <c r="J69" s="184">
        <f t="shared" si="4"/>
        <v>1633.5</v>
      </c>
      <c r="K69" s="41"/>
      <c r="L69" s="44">
        <v>81</v>
      </c>
    </row>
    <row r="70" spans="1:12" ht="12.75">
      <c r="A70" s="185"/>
      <c r="B70" s="544" t="s">
        <v>2551</v>
      </c>
      <c r="C70" s="541">
        <v>8553</v>
      </c>
      <c r="D70" s="100"/>
      <c r="E70" s="100" t="s">
        <v>2735</v>
      </c>
      <c r="F70" s="160" t="s">
        <v>2736</v>
      </c>
      <c r="G70" s="541"/>
      <c r="H70" s="476"/>
      <c r="I70" s="543">
        <v>1200</v>
      </c>
      <c r="J70" s="184">
        <f t="shared" si="4"/>
        <v>1452</v>
      </c>
      <c r="K70" s="41"/>
      <c r="L70" s="44">
        <v>81</v>
      </c>
    </row>
    <row r="71" spans="1:12" ht="12.75">
      <c r="A71" s="185"/>
      <c r="B71" s="544" t="s">
        <v>2551</v>
      </c>
      <c r="C71" s="541">
        <v>8554</v>
      </c>
      <c r="D71" s="100"/>
      <c r="E71" s="100" t="s">
        <v>2737</v>
      </c>
      <c r="F71" s="160" t="s">
        <v>2738</v>
      </c>
      <c r="G71" s="541"/>
      <c r="H71" s="476"/>
      <c r="I71" s="543">
        <v>1200</v>
      </c>
      <c r="J71" s="184">
        <f t="shared" si="4"/>
        <v>1452</v>
      </c>
      <c r="K71" s="41"/>
      <c r="L71" s="44">
        <v>81</v>
      </c>
    </row>
    <row r="72" spans="1:12" ht="12.75">
      <c r="A72" s="185"/>
      <c r="B72" s="544" t="s">
        <v>2551</v>
      </c>
      <c r="C72" s="541">
        <v>8555</v>
      </c>
      <c r="D72" s="100"/>
      <c r="E72" s="100" t="s">
        <v>2739</v>
      </c>
      <c r="F72" s="160" t="s">
        <v>2740</v>
      </c>
      <c r="G72" s="541"/>
      <c r="H72" s="476"/>
      <c r="I72" s="543">
        <v>1200</v>
      </c>
      <c r="J72" s="184">
        <f t="shared" si="4"/>
        <v>1452</v>
      </c>
      <c r="K72" s="41"/>
      <c r="L72" s="44">
        <v>81</v>
      </c>
    </row>
    <row r="73" spans="1:12" ht="12.75">
      <c r="A73" s="185"/>
      <c r="B73" s="544" t="s">
        <v>2551</v>
      </c>
      <c r="C73" s="541">
        <v>8556</v>
      </c>
      <c r="D73" s="100"/>
      <c r="E73" s="100" t="s">
        <v>2741</v>
      </c>
      <c r="F73" s="160" t="s">
        <v>2742</v>
      </c>
      <c r="G73" s="541"/>
      <c r="H73" s="476"/>
      <c r="I73" s="543">
        <v>1200</v>
      </c>
      <c r="J73" s="184">
        <f t="shared" si="4"/>
        <v>1452</v>
      </c>
      <c r="K73" s="41"/>
      <c r="L73" s="44">
        <v>81</v>
      </c>
    </row>
    <row r="74" spans="1:12" ht="12.75">
      <c r="A74" s="185"/>
      <c r="B74" s="544" t="s">
        <v>2551</v>
      </c>
      <c r="C74" s="541">
        <v>8557</v>
      </c>
      <c r="D74" s="100"/>
      <c r="E74" s="100" t="s">
        <v>2743</v>
      </c>
      <c r="F74" s="160" t="s">
        <v>2744</v>
      </c>
      <c r="G74" s="541"/>
      <c r="H74" s="476"/>
      <c r="I74" s="543">
        <v>1200</v>
      </c>
      <c r="J74" s="184">
        <f t="shared" si="4"/>
        <v>1452</v>
      </c>
      <c r="K74" s="41"/>
      <c r="L74" s="44">
        <v>81</v>
      </c>
    </row>
    <row r="75" spans="1:12" ht="12.75">
      <c r="A75" s="185"/>
      <c r="B75" s="544" t="s">
        <v>2551</v>
      </c>
      <c r="C75" s="541">
        <v>8558</v>
      </c>
      <c r="D75" s="100"/>
      <c r="E75" s="100" t="s">
        <v>2745</v>
      </c>
      <c r="F75" s="160" t="s">
        <v>2746</v>
      </c>
      <c r="G75" s="541"/>
      <c r="H75" s="476"/>
      <c r="I75" s="543">
        <v>1200</v>
      </c>
      <c r="J75" s="184">
        <f t="shared" si="4"/>
        <v>1452</v>
      </c>
      <c r="K75" s="41"/>
      <c r="L75" s="44">
        <v>81</v>
      </c>
    </row>
    <row r="76" spans="1:12" ht="12.75">
      <c r="A76" s="185"/>
      <c r="B76" s="544" t="s">
        <v>2551</v>
      </c>
      <c r="C76" s="541">
        <v>8578</v>
      </c>
      <c r="D76" s="100"/>
      <c r="E76" s="100" t="s">
        <v>2747</v>
      </c>
      <c r="F76" s="160" t="s">
        <v>2748</v>
      </c>
      <c r="G76" s="541"/>
      <c r="H76" s="476"/>
      <c r="I76" s="543">
        <v>770</v>
      </c>
      <c r="J76" s="184">
        <f t="shared" si="4"/>
        <v>931.6999999999999</v>
      </c>
      <c r="K76" s="41"/>
      <c r="L76" s="44">
        <v>81</v>
      </c>
    </row>
    <row r="77" spans="1:12" ht="12.75">
      <c r="A77" s="185"/>
      <c r="B77" s="544" t="s">
        <v>2551</v>
      </c>
      <c r="C77" s="541">
        <v>8581</v>
      </c>
      <c r="D77" s="100"/>
      <c r="E77" s="100" t="s">
        <v>2749</v>
      </c>
      <c r="F77" s="160" t="s">
        <v>2750</v>
      </c>
      <c r="G77" s="541"/>
      <c r="H77" s="476"/>
      <c r="I77" s="543">
        <v>770</v>
      </c>
      <c r="J77" s="184">
        <f t="shared" si="4"/>
        <v>931.6999999999999</v>
      </c>
      <c r="K77" s="41"/>
      <c r="L77" s="44">
        <v>81</v>
      </c>
    </row>
    <row r="78" spans="1:12" ht="12.75">
      <c r="A78" s="185"/>
      <c r="B78" s="544" t="s">
        <v>2551</v>
      </c>
      <c r="C78" s="541">
        <v>8579</v>
      </c>
      <c r="D78" s="100"/>
      <c r="E78" s="100" t="s">
        <v>2751</v>
      </c>
      <c r="F78" s="160" t="s">
        <v>2752</v>
      </c>
      <c r="G78" s="541"/>
      <c r="H78" s="476"/>
      <c r="I78" s="543">
        <v>770</v>
      </c>
      <c r="J78" s="184">
        <f t="shared" si="4"/>
        <v>931.6999999999999</v>
      </c>
      <c r="K78" s="41"/>
      <c r="L78" s="44">
        <v>81</v>
      </c>
    </row>
    <row r="79" spans="1:12" ht="12.75">
      <c r="A79" s="185"/>
      <c r="B79" s="544" t="s">
        <v>2551</v>
      </c>
      <c r="C79" s="541">
        <v>8582</v>
      </c>
      <c r="D79" s="100"/>
      <c r="E79" s="100" t="s">
        <v>2753</v>
      </c>
      <c r="F79" s="160" t="s">
        <v>2754</v>
      </c>
      <c r="G79" s="541"/>
      <c r="H79" s="476"/>
      <c r="I79" s="543">
        <v>770</v>
      </c>
      <c r="J79" s="184">
        <f t="shared" si="4"/>
        <v>931.6999999999999</v>
      </c>
      <c r="K79" s="41"/>
      <c r="L79" s="44">
        <v>81</v>
      </c>
    </row>
    <row r="80" spans="1:12" ht="12.75">
      <c r="A80" s="185"/>
      <c r="B80" s="544" t="s">
        <v>2551</v>
      </c>
      <c r="C80" s="541">
        <v>8580</v>
      </c>
      <c r="D80" s="100"/>
      <c r="E80" s="100" t="s">
        <v>2755</v>
      </c>
      <c r="F80" s="160" t="s">
        <v>2756</v>
      </c>
      <c r="G80" s="541"/>
      <c r="H80" s="476"/>
      <c r="I80" s="543">
        <v>770</v>
      </c>
      <c r="J80" s="184">
        <f t="shared" si="4"/>
        <v>931.6999999999999</v>
      </c>
      <c r="K80" s="41"/>
      <c r="L80" s="44">
        <v>81</v>
      </c>
    </row>
    <row r="81" spans="1:12" ht="12.75">
      <c r="A81" s="185"/>
      <c r="B81" s="544" t="s">
        <v>2551</v>
      </c>
      <c r="C81" s="541">
        <v>8583</v>
      </c>
      <c r="D81" s="100"/>
      <c r="E81" s="100" t="s">
        <v>2757</v>
      </c>
      <c r="F81" s="160" t="s">
        <v>2758</v>
      </c>
      <c r="G81" s="541"/>
      <c r="H81" s="476"/>
      <c r="I81" s="543">
        <v>770</v>
      </c>
      <c r="J81" s="184">
        <f t="shared" si="4"/>
        <v>931.6999999999999</v>
      </c>
      <c r="K81" s="41"/>
      <c r="L81" s="44">
        <v>81</v>
      </c>
    </row>
    <row r="82" spans="1:12" ht="12.75">
      <c r="A82" s="185"/>
      <c r="B82" s="544" t="s">
        <v>2551</v>
      </c>
      <c r="C82" s="541">
        <v>8566</v>
      </c>
      <c r="D82" s="100"/>
      <c r="E82" s="100" t="s">
        <v>2759</v>
      </c>
      <c r="F82" s="160" t="s">
        <v>2760</v>
      </c>
      <c r="G82" s="546" t="s">
        <v>2576</v>
      </c>
      <c r="H82" s="476"/>
      <c r="I82" s="543">
        <v>450</v>
      </c>
      <c r="J82" s="184">
        <f t="shared" si="4"/>
        <v>544.5</v>
      </c>
      <c r="K82" s="41"/>
      <c r="L82" s="44">
        <v>81</v>
      </c>
    </row>
    <row r="83" spans="1:12" ht="12.75">
      <c r="A83" s="185"/>
      <c r="B83" s="544" t="s">
        <v>2551</v>
      </c>
      <c r="C83" s="541">
        <v>8567</v>
      </c>
      <c r="D83" s="100"/>
      <c r="E83" s="100" t="s">
        <v>2761</v>
      </c>
      <c r="F83" s="160" t="s">
        <v>2762</v>
      </c>
      <c r="G83" s="546" t="s">
        <v>1297</v>
      </c>
      <c r="H83" s="476"/>
      <c r="I83" s="543">
        <v>450</v>
      </c>
      <c r="J83" s="184">
        <f t="shared" si="4"/>
        <v>544.5</v>
      </c>
      <c r="K83" s="41"/>
      <c r="L83" s="44">
        <v>81</v>
      </c>
    </row>
    <row r="84" spans="1:12" ht="12.75">
      <c r="A84" s="185"/>
      <c r="B84" s="544" t="s">
        <v>2551</v>
      </c>
      <c r="C84" s="541">
        <v>8568</v>
      </c>
      <c r="D84" s="100"/>
      <c r="E84" s="100" t="s">
        <v>2763</v>
      </c>
      <c r="F84" s="160" t="s">
        <v>2764</v>
      </c>
      <c r="G84" s="546" t="s">
        <v>2576</v>
      </c>
      <c r="H84" s="476"/>
      <c r="I84" s="543">
        <v>450</v>
      </c>
      <c r="J84" s="184">
        <f t="shared" si="4"/>
        <v>544.5</v>
      </c>
      <c r="K84" s="41"/>
      <c r="L84" s="44">
        <v>81</v>
      </c>
    </row>
    <row r="85" spans="1:12" ht="12.75">
      <c r="A85" s="185"/>
      <c r="B85" s="544" t="s">
        <v>2551</v>
      </c>
      <c r="C85" s="541">
        <v>8569</v>
      </c>
      <c r="D85" s="100"/>
      <c r="E85" s="100" t="s">
        <v>2765</v>
      </c>
      <c r="F85" s="160" t="s">
        <v>2766</v>
      </c>
      <c r="G85" s="546" t="s">
        <v>1297</v>
      </c>
      <c r="H85" s="476"/>
      <c r="I85" s="543">
        <v>450</v>
      </c>
      <c r="J85" s="184">
        <f t="shared" si="4"/>
        <v>544.5</v>
      </c>
      <c r="K85" s="41"/>
      <c r="L85" s="44">
        <v>81</v>
      </c>
    </row>
    <row r="86" spans="1:12" ht="12.75">
      <c r="A86" s="185"/>
      <c r="B86" s="544" t="s">
        <v>2551</v>
      </c>
      <c r="C86" s="541">
        <v>8570</v>
      </c>
      <c r="D86" s="100"/>
      <c r="E86" s="100" t="s">
        <v>2767</v>
      </c>
      <c r="F86" s="160" t="s">
        <v>2768</v>
      </c>
      <c r="G86" s="546" t="s">
        <v>2576</v>
      </c>
      <c r="H86" s="476"/>
      <c r="I86" s="543">
        <v>450</v>
      </c>
      <c r="J86" s="184">
        <f t="shared" si="4"/>
        <v>544.5</v>
      </c>
      <c r="K86" s="41"/>
      <c r="L86" s="44">
        <v>81</v>
      </c>
    </row>
    <row r="87" spans="1:12" ht="12.75">
      <c r="A87" s="185"/>
      <c r="B87" s="544" t="s">
        <v>2551</v>
      </c>
      <c r="C87" s="541">
        <v>8571</v>
      </c>
      <c r="D87" s="100"/>
      <c r="E87" s="100" t="s">
        <v>2769</v>
      </c>
      <c r="F87" s="160" t="s">
        <v>2770</v>
      </c>
      <c r="G87" s="546" t="s">
        <v>1297</v>
      </c>
      <c r="H87" s="476"/>
      <c r="I87" s="543">
        <v>450</v>
      </c>
      <c r="J87" s="184">
        <f t="shared" si="4"/>
        <v>544.5</v>
      </c>
      <c r="K87" s="41"/>
      <c r="L87" s="44">
        <v>81</v>
      </c>
    </row>
    <row r="88" spans="1:12" ht="12.75">
      <c r="A88" s="185"/>
      <c r="B88" s="544" t="s">
        <v>2551</v>
      </c>
      <c r="C88" s="541">
        <v>8572</v>
      </c>
      <c r="D88" s="100"/>
      <c r="E88" s="100" t="s">
        <v>2771</v>
      </c>
      <c r="F88" s="160" t="s">
        <v>2772</v>
      </c>
      <c r="G88" s="541"/>
      <c r="H88" s="476"/>
      <c r="I88" s="543">
        <v>2370</v>
      </c>
      <c r="J88" s="184">
        <f t="shared" si="4"/>
        <v>2867.7</v>
      </c>
      <c r="K88" s="41"/>
      <c r="L88" s="44">
        <v>81</v>
      </c>
    </row>
    <row r="89" spans="1:12" ht="12.75">
      <c r="A89" s="185"/>
      <c r="B89" s="544" t="s">
        <v>2551</v>
      </c>
      <c r="C89" s="541">
        <v>8573</v>
      </c>
      <c r="D89" s="100"/>
      <c r="E89" s="100" t="s">
        <v>2773</v>
      </c>
      <c r="F89" s="160" t="s">
        <v>2774</v>
      </c>
      <c r="G89" s="541"/>
      <c r="H89" s="476"/>
      <c r="I89" s="543">
        <v>2370</v>
      </c>
      <c r="J89" s="184">
        <f t="shared" si="4"/>
        <v>2867.7</v>
      </c>
      <c r="K89" s="41"/>
      <c r="L89" s="44">
        <v>81</v>
      </c>
    </row>
    <row r="90" spans="1:12" ht="12.75">
      <c r="A90" s="185"/>
      <c r="B90" s="544" t="s">
        <v>2551</v>
      </c>
      <c r="C90" s="541">
        <v>8574</v>
      </c>
      <c r="D90" s="100"/>
      <c r="E90" s="100" t="s">
        <v>2775</v>
      </c>
      <c r="F90" s="160" t="s">
        <v>2776</v>
      </c>
      <c r="G90" s="541"/>
      <c r="H90" s="476"/>
      <c r="I90" s="543">
        <v>2370</v>
      </c>
      <c r="J90" s="184">
        <f t="shared" si="4"/>
        <v>2867.7</v>
      </c>
      <c r="K90" s="41"/>
      <c r="L90" s="44">
        <v>81</v>
      </c>
    </row>
    <row r="91" spans="1:12" ht="12.75">
      <c r="A91" s="185"/>
      <c r="B91" s="544" t="s">
        <v>2551</v>
      </c>
      <c r="C91" s="541">
        <v>8575</v>
      </c>
      <c r="D91" s="100"/>
      <c r="E91" s="100" t="s">
        <v>2777</v>
      </c>
      <c r="F91" s="160" t="s">
        <v>2778</v>
      </c>
      <c r="G91" s="541"/>
      <c r="H91" s="476"/>
      <c r="I91" s="543">
        <v>2370</v>
      </c>
      <c r="J91" s="184">
        <f t="shared" si="4"/>
        <v>2867.7</v>
      </c>
      <c r="K91" s="41"/>
      <c r="L91" s="44">
        <v>81</v>
      </c>
    </row>
    <row r="92" spans="1:12" ht="12.75">
      <c r="A92" s="185"/>
      <c r="B92" s="544" t="s">
        <v>2551</v>
      </c>
      <c r="C92" s="541">
        <v>8576</v>
      </c>
      <c r="D92" s="100"/>
      <c r="E92" s="100" t="s">
        <v>2779</v>
      </c>
      <c r="F92" s="160" t="s">
        <v>2780</v>
      </c>
      <c r="G92" s="541"/>
      <c r="H92" s="476"/>
      <c r="I92" s="543">
        <v>2370</v>
      </c>
      <c r="J92" s="184">
        <f t="shared" si="4"/>
        <v>2867.7</v>
      </c>
      <c r="K92" s="41"/>
      <c r="L92" s="44">
        <v>81</v>
      </c>
    </row>
    <row r="93" spans="1:12" ht="12.75">
      <c r="A93" s="185"/>
      <c r="B93" s="544" t="s">
        <v>2551</v>
      </c>
      <c r="C93" s="541">
        <v>8577</v>
      </c>
      <c r="D93" s="100"/>
      <c r="E93" s="100" t="s">
        <v>2781</v>
      </c>
      <c r="F93" s="160" t="s">
        <v>2782</v>
      </c>
      <c r="G93" s="541"/>
      <c r="H93" s="476"/>
      <c r="I93" s="543">
        <v>2370</v>
      </c>
      <c r="J93" s="184">
        <f t="shared" si="4"/>
        <v>2867.7</v>
      </c>
      <c r="K93" s="41"/>
      <c r="L93" s="44">
        <v>81</v>
      </c>
    </row>
    <row r="94" spans="1:12" ht="12.75">
      <c r="A94" s="185"/>
      <c r="B94" s="544" t="s">
        <v>2551</v>
      </c>
      <c r="C94" s="541">
        <v>8585</v>
      </c>
      <c r="D94" s="100"/>
      <c r="E94" s="100" t="s">
        <v>2783</v>
      </c>
      <c r="F94" s="160" t="s">
        <v>2784</v>
      </c>
      <c r="G94" s="541"/>
      <c r="H94" s="476"/>
      <c r="I94" s="543">
        <v>160</v>
      </c>
      <c r="J94" s="184">
        <f t="shared" si="4"/>
        <v>193.6</v>
      </c>
      <c r="K94" s="41"/>
      <c r="L94" s="44">
        <v>81</v>
      </c>
    </row>
    <row r="95" spans="1:12" ht="12.75">
      <c r="A95" s="185"/>
      <c r="B95" s="544" t="s">
        <v>2551</v>
      </c>
      <c r="C95" s="541">
        <v>8584</v>
      </c>
      <c r="D95" s="100"/>
      <c r="E95" s="100" t="s">
        <v>2785</v>
      </c>
      <c r="F95" s="160" t="s">
        <v>2786</v>
      </c>
      <c r="G95" s="541"/>
      <c r="H95" s="476"/>
      <c r="I95" s="543">
        <v>160</v>
      </c>
      <c r="J95" s="184">
        <f t="shared" si="4"/>
        <v>193.6</v>
      </c>
      <c r="K95" s="41"/>
      <c r="L95" s="44">
        <v>81</v>
      </c>
    </row>
    <row r="96" spans="1:12" ht="12.75">
      <c r="A96" s="185"/>
      <c r="B96" s="544" t="s">
        <v>2551</v>
      </c>
      <c r="C96" s="541">
        <v>8561</v>
      </c>
      <c r="D96" s="100"/>
      <c r="E96" s="100" t="s">
        <v>2787</v>
      </c>
      <c r="F96" s="160" t="s">
        <v>2788</v>
      </c>
      <c r="G96" s="541"/>
      <c r="H96" s="476"/>
      <c r="I96" s="543">
        <v>860</v>
      </c>
      <c r="J96" s="184">
        <f t="shared" si="4"/>
        <v>1040.6</v>
      </c>
      <c r="K96" s="41"/>
      <c r="L96" s="44">
        <v>81</v>
      </c>
    </row>
    <row r="97" spans="1:12" ht="12.75">
      <c r="A97" s="185"/>
      <c r="B97" s="544" t="s">
        <v>2551</v>
      </c>
      <c r="C97" s="541">
        <v>8586</v>
      </c>
      <c r="D97" s="100"/>
      <c r="E97" s="100" t="s">
        <v>2789</v>
      </c>
      <c r="F97" s="160" t="s">
        <v>2790</v>
      </c>
      <c r="G97" s="541"/>
      <c r="H97" s="476"/>
      <c r="I97" s="543">
        <v>90</v>
      </c>
      <c r="J97" s="184">
        <f t="shared" si="4"/>
        <v>108.89999999999999</v>
      </c>
      <c r="K97" s="41"/>
      <c r="L97" s="44">
        <v>81</v>
      </c>
    </row>
    <row r="98" spans="1:12" ht="12.75">
      <c r="A98" s="296" t="s">
        <v>2791</v>
      </c>
      <c r="B98" s="544" t="s">
        <v>2551</v>
      </c>
      <c r="C98" s="541">
        <v>8473</v>
      </c>
      <c r="D98" s="100"/>
      <c r="E98" s="100" t="s">
        <v>2792</v>
      </c>
      <c r="F98" s="534" t="s">
        <v>2793</v>
      </c>
      <c r="G98" s="514" t="s">
        <v>2576</v>
      </c>
      <c r="H98" s="515"/>
      <c r="I98" s="543">
        <v>6130</v>
      </c>
      <c r="J98" s="184">
        <f t="shared" si="4"/>
        <v>7417.3</v>
      </c>
      <c r="K98" s="41"/>
      <c r="L98" s="44">
        <v>81</v>
      </c>
    </row>
    <row r="99" spans="1:12" ht="12.75">
      <c r="A99" s="296" t="s">
        <v>2794</v>
      </c>
      <c r="B99" s="544" t="s">
        <v>2551</v>
      </c>
      <c r="C99" s="541">
        <v>8479</v>
      </c>
      <c r="D99" s="100"/>
      <c r="E99" s="100" t="s">
        <v>2795</v>
      </c>
      <c r="F99" s="534" t="s">
        <v>2796</v>
      </c>
      <c r="G99" s="514" t="s">
        <v>2576</v>
      </c>
      <c r="H99" s="515"/>
      <c r="I99" s="543">
        <v>10220</v>
      </c>
      <c r="J99" s="184">
        <f t="shared" si="4"/>
        <v>12366.199999999999</v>
      </c>
      <c r="K99" s="41"/>
      <c r="L99" s="44">
        <v>81</v>
      </c>
    </row>
    <row r="100" spans="1:12" ht="12.75">
      <c r="A100" s="185"/>
      <c r="B100" s="547" t="s">
        <v>2551</v>
      </c>
      <c r="C100" s="541">
        <v>8472</v>
      </c>
      <c r="D100" s="100"/>
      <c r="E100" s="100" t="s">
        <v>2797</v>
      </c>
      <c r="F100" s="548" t="s">
        <v>2798</v>
      </c>
      <c r="G100" s="546" t="s">
        <v>2576</v>
      </c>
      <c r="H100" s="476"/>
      <c r="I100" s="543">
        <v>4380</v>
      </c>
      <c r="J100" s="184">
        <f t="shared" si="4"/>
        <v>5299.8</v>
      </c>
      <c r="K100" s="41"/>
      <c r="L100" s="44">
        <v>81</v>
      </c>
    </row>
    <row r="101" spans="1:12" ht="12.75">
      <c r="A101" s="27"/>
      <c r="B101" s="28"/>
      <c r="C101" s="28"/>
      <c r="D101" s="28"/>
      <c r="E101" s="29" t="s">
        <v>191</v>
      </c>
      <c r="F101" s="30"/>
      <c r="G101" s="31"/>
      <c r="H101" s="281"/>
      <c r="I101" s="284"/>
      <c r="J101" s="285"/>
      <c r="L101" s="49"/>
    </row>
    <row r="102" spans="1:12" ht="12.75">
      <c r="A102" s="296" t="s">
        <v>2799</v>
      </c>
      <c r="B102" s="511" t="s">
        <v>2551</v>
      </c>
      <c r="C102" s="511" t="s">
        <v>2800</v>
      </c>
      <c r="D102" s="296"/>
      <c r="E102" s="512" t="s">
        <v>2801</v>
      </c>
      <c r="F102" s="513" t="s">
        <v>2802</v>
      </c>
      <c r="G102" s="514" t="s">
        <v>2576</v>
      </c>
      <c r="H102" s="515"/>
      <c r="I102" s="516">
        <v>995</v>
      </c>
      <c r="J102" s="293">
        <f aca="true" t="shared" si="5" ref="J102:J110">I102*1.21</f>
        <v>1203.95</v>
      </c>
      <c r="K102" s="41"/>
      <c r="L102" s="44">
        <v>81</v>
      </c>
    </row>
    <row r="103" spans="1:12" s="550" customFormat="1" ht="12.75">
      <c r="A103" s="296" t="s">
        <v>2803</v>
      </c>
      <c r="B103" s="544" t="s">
        <v>2551</v>
      </c>
      <c r="C103" s="549" t="s">
        <v>2804</v>
      </c>
      <c r="D103" s="549"/>
      <c r="E103" s="512" t="s">
        <v>2805</v>
      </c>
      <c r="F103" s="513" t="s">
        <v>2802</v>
      </c>
      <c r="G103" s="514" t="s">
        <v>2576</v>
      </c>
      <c r="H103" s="515"/>
      <c r="I103" s="516">
        <v>650</v>
      </c>
      <c r="J103" s="293">
        <f t="shared" si="5"/>
        <v>786.5</v>
      </c>
      <c r="K103" s="41"/>
      <c r="L103" s="44">
        <v>81</v>
      </c>
    </row>
    <row r="104" spans="1:12" ht="12.75">
      <c r="A104" s="296" t="s">
        <v>2806</v>
      </c>
      <c r="B104" s="511" t="s">
        <v>2551</v>
      </c>
      <c r="C104" s="549">
        <v>7100</v>
      </c>
      <c r="D104" s="549"/>
      <c r="E104" s="512" t="s">
        <v>2807</v>
      </c>
      <c r="F104" s="534" t="s">
        <v>2808</v>
      </c>
      <c r="G104" s="514" t="s">
        <v>240</v>
      </c>
      <c r="H104" s="515"/>
      <c r="I104" s="516">
        <v>1825</v>
      </c>
      <c r="J104" s="293">
        <f t="shared" si="5"/>
        <v>2208.25</v>
      </c>
      <c r="K104" s="41"/>
      <c r="L104" s="44">
        <v>81</v>
      </c>
    </row>
    <row r="105" spans="1:12" ht="12.75">
      <c r="A105" s="296" t="s">
        <v>2809</v>
      </c>
      <c r="B105" s="511" t="s">
        <v>2551</v>
      </c>
      <c r="C105" s="511">
        <v>6961</v>
      </c>
      <c r="D105" s="296"/>
      <c r="E105" s="512" t="s">
        <v>2810</v>
      </c>
      <c r="F105" s="534" t="s">
        <v>2811</v>
      </c>
      <c r="G105" s="514" t="s">
        <v>2576</v>
      </c>
      <c r="H105" s="515"/>
      <c r="I105" s="516">
        <v>1435</v>
      </c>
      <c r="J105" s="293">
        <f t="shared" si="5"/>
        <v>1736.35</v>
      </c>
      <c r="K105" s="41"/>
      <c r="L105" s="44">
        <v>81</v>
      </c>
    </row>
    <row r="106" spans="1:12" ht="12.75">
      <c r="A106" s="296" t="s">
        <v>2812</v>
      </c>
      <c r="B106" s="511" t="s">
        <v>2551</v>
      </c>
      <c r="C106" s="511">
        <v>6962</v>
      </c>
      <c r="D106" s="296"/>
      <c r="E106" s="512" t="s">
        <v>2813</v>
      </c>
      <c r="F106" s="534" t="s">
        <v>2811</v>
      </c>
      <c r="G106" s="514" t="s">
        <v>240</v>
      </c>
      <c r="H106" s="515"/>
      <c r="I106" s="516">
        <v>1435</v>
      </c>
      <c r="J106" s="293">
        <f t="shared" si="5"/>
        <v>1736.35</v>
      </c>
      <c r="K106" s="41"/>
      <c r="L106" s="44">
        <v>81</v>
      </c>
    </row>
    <row r="107" spans="1:12" ht="12.75">
      <c r="A107" s="296" t="s">
        <v>2814</v>
      </c>
      <c r="B107" s="511" t="s">
        <v>2551</v>
      </c>
      <c r="C107" s="511">
        <v>6878</v>
      </c>
      <c r="D107" s="296"/>
      <c r="E107" s="512" t="s">
        <v>2815</v>
      </c>
      <c r="F107" s="534" t="s">
        <v>2816</v>
      </c>
      <c r="G107" s="514" t="s">
        <v>2576</v>
      </c>
      <c r="H107" s="515"/>
      <c r="I107" s="516">
        <v>1640</v>
      </c>
      <c r="J107" s="293">
        <f t="shared" si="5"/>
        <v>1984.3999999999999</v>
      </c>
      <c r="K107" s="41"/>
      <c r="L107" s="44">
        <v>81</v>
      </c>
    </row>
    <row r="108" spans="1:12" ht="12.75">
      <c r="A108" s="296" t="s">
        <v>2817</v>
      </c>
      <c r="B108" s="511" t="s">
        <v>2551</v>
      </c>
      <c r="C108" s="511">
        <v>6879</v>
      </c>
      <c r="D108" s="296"/>
      <c r="E108" s="512" t="s">
        <v>2818</v>
      </c>
      <c r="F108" s="534" t="s">
        <v>2816</v>
      </c>
      <c r="G108" s="514" t="s">
        <v>240</v>
      </c>
      <c r="H108" s="515"/>
      <c r="I108" s="516">
        <v>1640</v>
      </c>
      <c r="J108" s="293">
        <f t="shared" si="5"/>
        <v>1984.3999999999999</v>
      </c>
      <c r="K108" s="41"/>
      <c r="L108" s="44">
        <v>81</v>
      </c>
    </row>
    <row r="109" spans="1:12" ht="12.75">
      <c r="A109" s="296" t="s">
        <v>2819</v>
      </c>
      <c r="B109" s="511" t="s">
        <v>2551</v>
      </c>
      <c r="C109" s="511">
        <v>7130</v>
      </c>
      <c r="D109" s="296"/>
      <c r="E109" s="512" t="s">
        <v>2820</v>
      </c>
      <c r="F109" s="534" t="s">
        <v>2821</v>
      </c>
      <c r="G109" s="514"/>
      <c r="H109" s="515"/>
      <c r="I109" s="516">
        <v>6535</v>
      </c>
      <c r="J109" s="293">
        <f t="shared" si="5"/>
        <v>7907.349999999999</v>
      </c>
      <c r="K109" s="41"/>
      <c r="L109" s="44">
        <v>81</v>
      </c>
    </row>
    <row r="110" spans="1:12" ht="12.75">
      <c r="A110" s="296" t="s">
        <v>2822</v>
      </c>
      <c r="B110" s="511" t="s">
        <v>2551</v>
      </c>
      <c r="C110" s="511">
        <v>7135</v>
      </c>
      <c r="D110" s="296"/>
      <c r="E110" s="512" t="s">
        <v>2823</v>
      </c>
      <c r="F110" s="534" t="s">
        <v>2824</v>
      </c>
      <c r="G110" s="514" t="s">
        <v>240</v>
      </c>
      <c r="H110" s="515"/>
      <c r="I110" s="535">
        <v>4420</v>
      </c>
      <c r="J110" s="293">
        <f t="shared" si="5"/>
        <v>5348.2</v>
      </c>
      <c r="K110" s="41"/>
      <c r="L110" s="44">
        <v>81</v>
      </c>
    </row>
    <row r="111" spans="1:12" ht="12.75">
      <c r="A111" s="27"/>
      <c r="B111" s="28"/>
      <c r="C111" s="28"/>
      <c r="D111" s="28"/>
      <c r="E111" s="29" t="s">
        <v>2825</v>
      </c>
      <c r="F111" s="30"/>
      <c r="G111" s="31"/>
      <c r="H111" s="281"/>
      <c r="I111" s="284"/>
      <c r="J111" s="285"/>
      <c r="L111" s="49"/>
    </row>
    <row r="112" spans="1:12" ht="12.75">
      <c r="A112" s="296" t="s">
        <v>2826</v>
      </c>
      <c r="B112" s="511" t="s">
        <v>2551</v>
      </c>
      <c r="C112" s="511" t="s">
        <v>2827</v>
      </c>
      <c r="D112" s="296"/>
      <c r="E112" s="512" t="s">
        <v>2828</v>
      </c>
      <c r="F112" s="534" t="s">
        <v>2829</v>
      </c>
      <c r="G112" s="514" t="s">
        <v>240</v>
      </c>
      <c r="H112" s="515"/>
      <c r="I112" s="516">
        <v>280</v>
      </c>
      <c r="J112" s="293">
        <f>I112*1.21</f>
        <v>338.8</v>
      </c>
      <c r="K112" s="41"/>
      <c r="L112" s="44">
        <v>81</v>
      </c>
    </row>
    <row r="113" spans="1:12" ht="12.75">
      <c r="A113" s="296" t="s">
        <v>2830</v>
      </c>
      <c r="B113" s="511" t="s">
        <v>2551</v>
      </c>
      <c r="C113" s="511" t="s">
        <v>2831</v>
      </c>
      <c r="D113" s="296"/>
      <c r="E113" s="512" t="s">
        <v>2832</v>
      </c>
      <c r="F113" s="534" t="s">
        <v>2833</v>
      </c>
      <c r="G113" s="514" t="s">
        <v>240</v>
      </c>
      <c r="H113" s="515"/>
      <c r="I113" s="516">
        <v>560</v>
      </c>
      <c r="J113" s="293">
        <f>I113*1.21</f>
        <v>677.6</v>
      </c>
      <c r="K113" s="41"/>
      <c r="L113" s="44">
        <v>81</v>
      </c>
    </row>
    <row r="114" spans="1:12" ht="12.75">
      <c r="A114" s="27"/>
      <c r="B114" s="28"/>
      <c r="C114" s="28"/>
      <c r="D114" s="28"/>
      <c r="E114" s="29" t="s">
        <v>2834</v>
      </c>
      <c r="F114" s="30"/>
      <c r="G114" s="31"/>
      <c r="H114" s="281"/>
      <c r="I114" s="284"/>
      <c r="J114" s="285"/>
      <c r="L114" s="49"/>
    </row>
    <row r="115" spans="1:12" ht="12.75">
      <c r="A115" s="296" t="s">
        <v>2835</v>
      </c>
      <c r="B115" s="511" t="s">
        <v>2551</v>
      </c>
      <c r="C115" s="549" t="s">
        <v>2836</v>
      </c>
      <c r="D115" s="549"/>
      <c r="E115" s="512" t="s">
        <v>2837</v>
      </c>
      <c r="F115" s="534" t="s">
        <v>2838</v>
      </c>
      <c r="G115" s="514" t="s">
        <v>240</v>
      </c>
      <c r="H115" s="515"/>
      <c r="I115" s="535">
        <v>990</v>
      </c>
      <c r="J115" s="293">
        <f aca="true" t="shared" si="6" ref="J115:J125">I115*1.21</f>
        <v>1197.8999999999999</v>
      </c>
      <c r="K115" s="41"/>
      <c r="L115" s="44">
        <v>81</v>
      </c>
    </row>
    <row r="116" spans="1:12" ht="12.75">
      <c r="A116" s="296" t="s">
        <v>2839</v>
      </c>
      <c r="B116" s="511" t="s">
        <v>2551</v>
      </c>
      <c r="C116" s="549" t="s">
        <v>2840</v>
      </c>
      <c r="D116" s="549"/>
      <c r="E116" s="512" t="s">
        <v>2841</v>
      </c>
      <c r="F116" s="534" t="s">
        <v>2842</v>
      </c>
      <c r="G116" s="514" t="s">
        <v>240</v>
      </c>
      <c r="H116" s="515"/>
      <c r="I116" s="535">
        <v>745</v>
      </c>
      <c r="J116" s="293">
        <f t="shared" si="6"/>
        <v>901.4499999999999</v>
      </c>
      <c r="K116" s="41"/>
      <c r="L116" s="44">
        <v>81</v>
      </c>
    </row>
    <row r="117" spans="1:12" ht="12.75">
      <c r="A117" s="296" t="s">
        <v>2843</v>
      </c>
      <c r="B117" s="511" t="s">
        <v>2551</v>
      </c>
      <c r="C117" s="549" t="s">
        <v>2844</v>
      </c>
      <c r="D117" s="549"/>
      <c r="E117" s="512" t="s">
        <v>2845</v>
      </c>
      <c r="F117" s="534" t="s">
        <v>2846</v>
      </c>
      <c r="G117" s="514" t="s">
        <v>240</v>
      </c>
      <c r="H117" s="515"/>
      <c r="I117" s="535">
        <v>950</v>
      </c>
      <c r="J117" s="293">
        <f t="shared" si="6"/>
        <v>1149.5</v>
      </c>
      <c r="K117" s="41"/>
      <c r="L117" s="44">
        <v>81</v>
      </c>
    </row>
    <row r="118" spans="1:12" ht="12.75">
      <c r="A118" s="296" t="s">
        <v>2847</v>
      </c>
      <c r="B118" s="511" t="s">
        <v>2551</v>
      </c>
      <c r="C118" s="549" t="s">
        <v>2848</v>
      </c>
      <c r="D118" s="549"/>
      <c r="E118" s="512" t="s">
        <v>2849</v>
      </c>
      <c r="F118" s="534" t="s">
        <v>2850</v>
      </c>
      <c r="G118" s="514" t="s">
        <v>240</v>
      </c>
      <c r="H118" s="515"/>
      <c r="I118" s="535">
        <v>745</v>
      </c>
      <c r="J118" s="293">
        <f t="shared" si="6"/>
        <v>901.4499999999999</v>
      </c>
      <c r="K118" s="41"/>
      <c r="L118" s="44">
        <v>81</v>
      </c>
    </row>
    <row r="119" spans="1:12" ht="12.75">
      <c r="A119" s="296"/>
      <c r="B119" s="511" t="s">
        <v>2551</v>
      </c>
      <c r="C119" s="549" t="s">
        <v>2851</v>
      </c>
      <c r="D119" s="549"/>
      <c r="E119" s="512" t="s">
        <v>2852</v>
      </c>
      <c r="F119" s="534" t="s">
        <v>2853</v>
      </c>
      <c r="G119" s="514" t="s">
        <v>240</v>
      </c>
      <c r="H119" s="515"/>
      <c r="I119" s="535">
        <v>745</v>
      </c>
      <c r="J119" s="293">
        <f t="shared" si="6"/>
        <v>901.4499999999999</v>
      </c>
      <c r="K119" s="41"/>
      <c r="L119" s="44">
        <v>81</v>
      </c>
    </row>
    <row r="120" spans="1:12" ht="12.75">
      <c r="A120" s="296" t="s">
        <v>2854</v>
      </c>
      <c r="B120" s="511" t="s">
        <v>2551</v>
      </c>
      <c r="C120" s="549" t="s">
        <v>2855</v>
      </c>
      <c r="D120" s="549"/>
      <c r="E120" s="512" t="s">
        <v>2856</v>
      </c>
      <c r="F120" s="534" t="s">
        <v>2857</v>
      </c>
      <c r="G120" s="514" t="s">
        <v>240</v>
      </c>
      <c r="H120" s="515"/>
      <c r="I120" s="535">
        <v>745</v>
      </c>
      <c r="J120" s="293">
        <f t="shared" si="6"/>
        <v>901.4499999999999</v>
      </c>
      <c r="K120" s="41"/>
      <c r="L120" s="44">
        <v>81</v>
      </c>
    </row>
    <row r="121" spans="1:12" ht="12.75">
      <c r="A121" s="296" t="s">
        <v>2858</v>
      </c>
      <c r="B121" s="511" t="s">
        <v>2551</v>
      </c>
      <c r="C121" s="549" t="s">
        <v>2859</v>
      </c>
      <c r="D121" s="549"/>
      <c r="E121" s="512" t="s">
        <v>2860</v>
      </c>
      <c r="F121" s="534" t="s">
        <v>2861</v>
      </c>
      <c r="G121" s="514" t="s">
        <v>240</v>
      </c>
      <c r="H121" s="515"/>
      <c r="I121" s="535">
        <v>950</v>
      </c>
      <c r="J121" s="293">
        <f t="shared" si="6"/>
        <v>1149.5</v>
      </c>
      <c r="K121" s="41"/>
      <c r="L121" s="44">
        <v>81</v>
      </c>
    </row>
    <row r="122" spans="1:12" ht="12.75">
      <c r="A122" s="296" t="s">
        <v>2713</v>
      </c>
      <c r="B122" s="511" t="s">
        <v>2551</v>
      </c>
      <c r="C122" s="511" t="s">
        <v>2714</v>
      </c>
      <c r="D122" s="296"/>
      <c r="E122" s="512" t="s">
        <v>2715</v>
      </c>
      <c r="F122" s="534" t="s">
        <v>2716</v>
      </c>
      <c r="G122" s="514" t="s">
        <v>240</v>
      </c>
      <c r="H122" s="515"/>
      <c r="I122" s="516">
        <v>770</v>
      </c>
      <c r="J122" s="293">
        <f t="shared" si="6"/>
        <v>931.6999999999999</v>
      </c>
      <c r="K122" s="41"/>
      <c r="L122" s="44">
        <v>81</v>
      </c>
    </row>
    <row r="123" spans="1:12" ht="12.75">
      <c r="A123" s="296" t="s">
        <v>2717</v>
      </c>
      <c r="B123" s="511" t="s">
        <v>2551</v>
      </c>
      <c r="C123" s="511" t="s">
        <v>2718</v>
      </c>
      <c r="D123" s="296"/>
      <c r="E123" s="512" t="s">
        <v>2719</v>
      </c>
      <c r="F123" s="534" t="s">
        <v>2716</v>
      </c>
      <c r="G123" s="514" t="s">
        <v>2576</v>
      </c>
      <c r="H123" s="515"/>
      <c r="I123" s="516">
        <v>770</v>
      </c>
      <c r="J123" s="293">
        <f t="shared" si="6"/>
        <v>931.6999999999999</v>
      </c>
      <c r="K123" s="41"/>
      <c r="L123" s="44">
        <v>81</v>
      </c>
    </row>
    <row r="124" spans="1:12" ht="12.75">
      <c r="A124" s="296" t="s">
        <v>2720</v>
      </c>
      <c r="B124" s="511" t="s">
        <v>2551</v>
      </c>
      <c r="C124" s="511" t="s">
        <v>2721</v>
      </c>
      <c r="D124" s="296"/>
      <c r="E124" s="512" t="s">
        <v>2722</v>
      </c>
      <c r="F124" s="534" t="s">
        <v>2716</v>
      </c>
      <c r="G124" s="514" t="s">
        <v>1011</v>
      </c>
      <c r="H124" s="515"/>
      <c r="I124" s="516">
        <v>770</v>
      </c>
      <c r="J124" s="293">
        <f t="shared" si="6"/>
        <v>931.6999999999999</v>
      </c>
      <c r="K124" s="41"/>
      <c r="L124" s="44">
        <v>81</v>
      </c>
    </row>
    <row r="125" spans="1:12" ht="12.75">
      <c r="A125" s="296" t="s">
        <v>2723</v>
      </c>
      <c r="B125" s="511" t="s">
        <v>2551</v>
      </c>
      <c r="C125" s="511" t="s">
        <v>2724</v>
      </c>
      <c r="D125" s="296"/>
      <c r="E125" s="512" t="s">
        <v>2725</v>
      </c>
      <c r="F125" s="534" t="s">
        <v>2716</v>
      </c>
      <c r="G125" s="514" t="s">
        <v>2576</v>
      </c>
      <c r="H125" s="515"/>
      <c r="I125" s="516">
        <v>770</v>
      </c>
      <c r="J125" s="293">
        <f t="shared" si="6"/>
        <v>931.6999999999999</v>
      </c>
      <c r="K125" s="41"/>
      <c r="L125" s="44">
        <v>81</v>
      </c>
    </row>
    <row r="126" spans="1:12" ht="12.75">
      <c r="A126" s="27"/>
      <c r="B126" s="28"/>
      <c r="C126" s="28"/>
      <c r="D126" s="28"/>
      <c r="E126" s="29" t="s">
        <v>2862</v>
      </c>
      <c r="F126" s="30"/>
      <c r="G126" s="31"/>
      <c r="H126" s="281"/>
      <c r="I126" s="284"/>
      <c r="J126" s="285"/>
      <c r="L126" s="49"/>
    </row>
    <row r="127" spans="1:12" ht="12.75">
      <c r="A127" s="296" t="s">
        <v>2863</v>
      </c>
      <c r="B127" s="511" t="s">
        <v>2551</v>
      </c>
      <c r="C127" s="549" t="s">
        <v>2864</v>
      </c>
      <c r="D127" s="549"/>
      <c r="E127" s="512" t="s">
        <v>2865</v>
      </c>
      <c r="F127" s="534" t="s">
        <v>2866</v>
      </c>
      <c r="G127" s="514" t="s">
        <v>2576</v>
      </c>
      <c r="H127" s="515"/>
      <c r="I127" s="535">
        <v>249</v>
      </c>
      <c r="J127" s="293">
        <f aca="true" t="shared" si="7" ref="J127:J151">I127*1.21</f>
        <v>301.28999999999996</v>
      </c>
      <c r="K127" s="41"/>
      <c r="L127" s="44">
        <v>81</v>
      </c>
    </row>
    <row r="128" spans="1:12" ht="12.75">
      <c r="A128" s="296" t="s">
        <v>2867</v>
      </c>
      <c r="B128" s="511" t="s">
        <v>2551</v>
      </c>
      <c r="C128" s="549" t="s">
        <v>2868</v>
      </c>
      <c r="D128" s="549"/>
      <c r="E128" s="512" t="s">
        <v>2869</v>
      </c>
      <c r="F128" s="534" t="s">
        <v>2866</v>
      </c>
      <c r="G128" s="514" t="s">
        <v>240</v>
      </c>
      <c r="H128" s="515"/>
      <c r="I128" s="535">
        <v>249</v>
      </c>
      <c r="J128" s="293">
        <f t="shared" si="7"/>
        <v>301.28999999999996</v>
      </c>
      <c r="K128" s="41"/>
      <c r="L128" s="44">
        <v>81</v>
      </c>
    </row>
    <row r="129" spans="1:12" ht="12.75">
      <c r="A129" s="296" t="s">
        <v>2870</v>
      </c>
      <c r="B129" s="511" t="s">
        <v>2551</v>
      </c>
      <c r="C129" s="549">
        <v>7271</v>
      </c>
      <c r="D129" s="549"/>
      <c r="E129" s="512" t="s">
        <v>2871</v>
      </c>
      <c r="F129" s="534" t="s">
        <v>2872</v>
      </c>
      <c r="G129" s="514" t="s">
        <v>2576</v>
      </c>
      <c r="H129" s="515"/>
      <c r="I129" s="535">
        <v>329</v>
      </c>
      <c r="J129" s="293">
        <f t="shared" si="7"/>
        <v>398.09</v>
      </c>
      <c r="K129" s="41"/>
      <c r="L129" s="44">
        <v>81</v>
      </c>
    </row>
    <row r="130" spans="1:12" ht="12.75">
      <c r="A130" s="296" t="s">
        <v>2873</v>
      </c>
      <c r="B130" s="511" t="s">
        <v>2551</v>
      </c>
      <c r="C130" s="549">
        <v>7273</v>
      </c>
      <c r="D130" s="549"/>
      <c r="E130" s="512" t="s">
        <v>2874</v>
      </c>
      <c r="F130" s="534" t="s">
        <v>2872</v>
      </c>
      <c r="G130" s="514" t="s">
        <v>240</v>
      </c>
      <c r="H130" s="515"/>
      <c r="I130" s="535">
        <v>329</v>
      </c>
      <c r="J130" s="293">
        <f t="shared" si="7"/>
        <v>398.09</v>
      </c>
      <c r="K130" s="41"/>
      <c r="L130" s="44">
        <v>81</v>
      </c>
    </row>
    <row r="131" spans="1:12" ht="12.75">
      <c r="A131" s="296" t="s">
        <v>2875</v>
      </c>
      <c r="B131" s="511" t="s">
        <v>2551</v>
      </c>
      <c r="C131" s="549">
        <v>6762</v>
      </c>
      <c r="D131" s="549"/>
      <c r="E131" s="512" t="s">
        <v>2876</v>
      </c>
      <c r="F131" s="534" t="s">
        <v>2877</v>
      </c>
      <c r="G131" s="514" t="s">
        <v>240</v>
      </c>
      <c r="H131" s="515"/>
      <c r="I131" s="535">
        <v>239</v>
      </c>
      <c r="J131" s="293">
        <f t="shared" si="7"/>
        <v>289.19</v>
      </c>
      <c r="K131" s="41"/>
      <c r="L131" s="44">
        <v>81</v>
      </c>
    </row>
    <row r="132" spans="1:12" ht="12.75">
      <c r="A132" s="296" t="s">
        <v>2878</v>
      </c>
      <c r="B132" s="511" t="s">
        <v>2551</v>
      </c>
      <c r="C132" s="549">
        <v>6346</v>
      </c>
      <c r="D132" s="549"/>
      <c r="E132" s="512" t="s">
        <v>2879</v>
      </c>
      <c r="F132" s="534" t="s">
        <v>2880</v>
      </c>
      <c r="G132" s="514" t="s">
        <v>2576</v>
      </c>
      <c r="H132" s="515"/>
      <c r="I132" s="535">
        <v>329</v>
      </c>
      <c r="J132" s="293">
        <f t="shared" si="7"/>
        <v>398.09</v>
      </c>
      <c r="K132" s="41"/>
      <c r="L132" s="44">
        <v>81</v>
      </c>
    </row>
    <row r="133" spans="1:12" ht="12.75">
      <c r="A133" s="296" t="s">
        <v>2881</v>
      </c>
      <c r="B133" s="511" t="s">
        <v>2551</v>
      </c>
      <c r="C133" s="549">
        <v>6347</v>
      </c>
      <c r="D133" s="549"/>
      <c r="E133" s="512" t="s">
        <v>2882</v>
      </c>
      <c r="F133" s="534" t="s">
        <v>2880</v>
      </c>
      <c r="G133" s="514" t="s">
        <v>240</v>
      </c>
      <c r="H133" s="515"/>
      <c r="I133" s="535">
        <v>329</v>
      </c>
      <c r="J133" s="293">
        <f t="shared" si="7"/>
        <v>398.09</v>
      </c>
      <c r="K133" s="41"/>
      <c r="L133" s="44">
        <v>81</v>
      </c>
    </row>
    <row r="134" spans="1:12" ht="12.75">
      <c r="A134" s="296" t="s">
        <v>2883</v>
      </c>
      <c r="B134" s="511" t="s">
        <v>2551</v>
      </c>
      <c r="C134" s="549">
        <v>6349</v>
      </c>
      <c r="D134" s="549"/>
      <c r="E134" s="512" t="s">
        <v>2884</v>
      </c>
      <c r="F134" s="534" t="s">
        <v>2885</v>
      </c>
      <c r="G134" s="514" t="s">
        <v>240</v>
      </c>
      <c r="H134" s="515"/>
      <c r="I134" s="535">
        <v>329</v>
      </c>
      <c r="J134" s="293">
        <f t="shared" si="7"/>
        <v>398.09</v>
      </c>
      <c r="K134" s="41"/>
      <c r="L134" s="44">
        <v>81</v>
      </c>
    </row>
    <row r="135" spans="1:12" ht="12.75">
      <c r="A135" s="296" t="s">
        <v>2886</v>
      </c>
      <c r="B135" s="511" t="s">
        <v>2551</v>
      </c>
      <c r="C135" s="549" t="s">
        <v>2887</v>
      </c>
      <c r="D135" s="549"/>
      <c r="E135" s="512" t="s">
        <v>2888</v>
      </c>
      <c r="F135" s="534" t="s">
        <v>2889</v>
      </c>
      <c r="G135" s="514" t="s">
        <v>2576</v>
      </c>
      <c r="H135" s="515"/>
      <c r="I135" s="535">
        <v>349</v>
      </c>
      <c r="J135" s="293">
        <f t="shared" si="7"/>
        <v>422.28999999999996</v>
      </c>
      <c r="K135" s="41"/>
      <c r="L135" s="44">
        <v>81</v>
      </c>
    </row>
    <row r="136" spans="1:12" ht="12.75">
      <c r="A136" s="296" t="s">
        <v>2890</v>
      </c>
      <c r="B136" s="511" t="s">
        <v>2551</v>
      </c>
      <c r="C136" s="549">
        <v>7359</v>
      </c>
      <c r="D136" s="549"/>
      <c r="E136" s="512" t="s">
        <v>2891</v>
      </c>
      <c r="F136" s="534" t="s">
        <v>2892</v>
      </c>
      <c r="G136" s="514" t="s">
        <v>240</v>
      </c>
      <c r="H136" s="515"/>
      <c r="I136" s="535">
        <v>329</v>
      </c>
      <c r="J136" s="293">
        <f t="shared" si="7"/>
        <v>398.09</v>
      </c>
      <c r="K136" s="41"/>
      <c r="L136" s="44">
        <v>81</v>
      </c>
    </row>
    <row r="137" spans="1:12" ht="12.75">
      <c r="A137" s="296" t="s">
        <v>2893</v>
      </c>
      <c r="B137" s="511" t="s">
        <v>2551</v>
      </c>
      <c r="C137" s="549">
        <v>6846</v>
      </c>
      <c r="D137" s="549"/>
      <c r="E137" s="512" t="s">
        <v>2894</v>
      </c>
      <c r="F137" s="534" t="s">
        <v>2895</v>
      </c>
      <c r="G137" s="514" t="s">
        <v>2576</v>
      </c>
      <c r="H137" s="515"/>
      <c r="I137" s="535">
        <v>329</v>
      </c>
      <c r="J137" s="293">
        <f t="shared" si="7"/>
        <v>398.09</v>
      </c>
      <c r="K137" s="41"/>
      <c r="L137" s="44">
        <v>81</v>
      </c>
    </row>
    <row r="138" spans="1:12" ht="12.75">
      <c r="A138" s="296" t="s">
        <v>2896</v>
      </c>
      <c r="B138" s="511" t="s">
        <v>2551</v>
      </c>
      <c r="C138" s="549">
        <v>6848</v>
      </c>
      <c r="D138" s="549"/>
      <c r="E138" s="512" t="s">
        <v>2897</v>
      </c>
      <c r="F138" s="534" t="s">
        <v>2895</v>
      </c>
      <c r="G138" s="514" t="s">
        <v>240</v>
      </c>
      <c r="H138" s="515"/>
      <c r="I138" s="535">
        <v>329</v>
      </c>
      <c r="J138" s="293">
        <f t="shared" si="7"/>
        <v>398.09</v>
      </c>
      <c r="K138" s="41"/>
      <c r="L138" s="44">
        <v>81</v>
      </c>
    </row>
    <row r="139" spans="1:12" ht="12.75">
      <c r="A139" s="296" t="s">
        <v>2898</v>
      </c>
      <c r="B139" s="511" t="s">
        <v>2551</v>
      </c>
      <c r="C139" s="549">
        <v>7297</v>
      </c>
      <c r="D139" s="549"/>
      <c r="E139" s="512" t="s">
        <v>2899</v>
      </c>
      <c r="F139" s="534" t="s">
        <v>2900</v>
      </c>
      <c r="G139" s="514" t="s">
        <v>2576</v>
      </c>
      <c r="H139" s="515"/>
      <c r="I139" s="535">
        <v>329</v>
      </c>
      <c r="J139" s="293">
        <f t="shared" si="7"/>
        <v>398.09</v>
      </c>
      <c r="K139" s="41"/>
      <c r="L139" s="44">
        <v>81</v>
      </c>
    </row>
    <row r="140" spans="1:12" ht="12.75">
      <c r="A140" s="296" t="s">
        <v>2901</v>
      </c>
      <c r="B140" s="511" t="s">
        <v>2551</v>
      </c>
      <c r="C140" s="549">
        <v>7298</v>
      </c>
      <c r="D140" s="549"/>
      <c r="E140" s="512" t="s">
        <v>2902</v>
      </c>
      <c r="F140" s="534" t="s">
        <v>2900</v>
      </c>
      <c r="G140" s="514" t="s">
        <v>240</v>
      </c>
      <c r="H140" s="515"/>
      <c r="I140" s="535">
        <v>329</v>
      </c>
      <c r="J140" s="293">
        <f t="shared" si="7"/>
        <v>398.09</v>
      </c>
      <c r="K140" s="41"/>
      <c r="L140" s="44">
        <v>81</v>
      </c>
    </row>
    <row r="141" spans="1:12" ht="12.75">
      <c r="A141" s="296" t="s">
        <v>2903</v>
      </c>
      <c r="B141" s="511" t="s">
        <v>2551</v>
      </c>
      <c r="C141" s="549">
        <v>7195</v>
      </c>
      <c r="D141" s="549"/>
      <c r="E141" s="512" t="s">
        <v>2904</v>
      </c>
      <c r="F141" s="534" t="s">
        <v>2905</v>
      </c>
      <c r="G141" s="514" t="s">
        <v>2576</v>
      </c>
      <c r="H141" s="515"/>
      <c r="I141" s="535">
        <v>329</v>
      </c>
      <c r="J141" s="293">
        <f t="shared" si="7"/>
        <v>398.09</v>
      </c>
      <c r="K141" s="41"/>
      <c r="L141" s="44">
        <v>81</v>
      </c>
    </row>
    <row r="142" spans="1:12" ht="12.75">
      <c r="A142" s="296" t="s">
        <v>2906</v>
      </c>
      <c r="B142" s="511" t="s">
        <v>2551</v>
      </c>
      <c r="C142" s="549">
        <v>7196</v>
      </c>
      <c r="D142" s="549"/>
      <c r="E142" s="512" t="s">
        <v>2907</v>
      </c>
      <c r="F142" s="534" t="s">
        <v>2908</v>
      </c>
      <c r="G142" s="514" t="s">
        <v>240</v>
      </c>
      <c r="H142" s="515"/>
      <c r="I142" s="516">
        <v>329</v>
      </c>
      <c r="J142" s="293">
        <f t="shared" si="7"/>
        <v>398.09</v>
      </c>
      <c r="K142" s="41"/>
      <c r="L142" s="44">
        <v>81</v>
      </c>
    </row>
    <row r="143" spans="1:12" ht="12.75">
      <c r="A143" s="296" t="s">
        <v>2909</v>
      </c>
      <c r="B143" s="511" t="s">
        <v>2551</v>
      </c>
      <c r="C143" s="511" t="s">
        <v>2910</v>
      </c>
      <c r="D143" s="296"/>
      <c r="E143" s="512" t="s">
        <v>2911</v>
      </c>
      <c r="F143" s="534" t="s">
        <v>2912</v>
      </c>
      <c r="G143" s="514" t="s">
        <v>240</v>
      </c>
      <c r="H143" s="515"/>
      <c r="I143" s="535">
        <v>65</v>
      </c>
      <c r="J143" s="293">
        <f t="shared" si="7"/>
        <v>78.64999999999999</v>
      </c>
      <c r="K143" s="41"/>
      <c r="L143" s="44">
        <v>81</v>
      </c>
    </row>
    <row r="144" spans="1:12" ht="12.75">
      <c r="A144" s="296" t="s">
        <v>2913</v>
      </c>
      <c r="B144" s="511" t="s">
        <v>2551</v>
      </c>
      <c r="C144" s="511">
        <v>6688</v>
      </c>
      <c r="D144" s="296"/>
      <c r="E144" s="512" t="s">
        <v>2914</v>
      </c>
      <c r="F144" s="534" t="s">
        <v>2915</v>
      </c>
      <c r="G144" s="514" t="s">
        <v>240</v>
      </c>
      <c r="H144" s="515"/>
      <c r="I144" s="535">
        <v>115</v>
      </c>
      <c r="J144" s="293">
        <f t="shared" si="7"/>
        <v>139.15</v>
      </c>
      <c r="K144" s="41"/>
      <c r="L144" s="44">
        <v>81</v>
      </c>
    </row>
    <row r="145" spans="1:12" ht="12.75">
      <c r="A145" s="296" t="s">
        <v>2916</v>
      </c>
      <c r="B145" s="511" t="s">
        <v>2551</v>
      </c>
      <c r="C145" s="511" t="s">
        <v>2917</v>
      </c>
      <c r="D145" s="296"/>
      <c r="E145" s="512" t="s">
        <v>2918</v>
      </c>
      <c r="F145" s="534" t="s">
        <v>2919</v>
      </c>
      <c r="G145" s="514" t="s">
        <v>240</v>
      </c>
      <c r="H145" s="515"/>
      <c r="I145" s="535">
        <v>30</v>
      </c>
      <c r="J145" s="516">
        <f t="shared" si="7"/>
        <v>36.3</v>
      </c>
      <c r="K145" s="41"/>
      <c r="L145" s="44">
        <v>81</v>
      </c>
    </row>
    <row r="146" spans="1:12" ht="12.75">
      <c r="A146" s="296" t="s">
        <v>2920</v>
      </c>
      <c r="B146" s="511" t="s">
        <v>2551</v>
      </c>
      <c r="C146" s="511">
        <v>6149</v>
      </c>
      <c r="D146" s="296"/>
      <c r="E146" s="512" t="s">
        <v>2921</v>
      </c>
      <c r="F146" s="534" t="s">
        <v>2922</v>
      </c>
      <c r="G146" s="514" t="s">
        <v>240</v>
      </c>
      <c r="H146" s="515"/>
      <c r="I146" s="535">
        <v>65</v>
      </c>
      <c r="J146" s="293">
        <f t="shared" si="7"/>
        <v>78.64999999999999</v>
      </c>
      <c r="K146" s="41"/>
      <c r="L146" s="44">
        <v>81</v>
      </c>
    </row>
    <row r="147" spans="1:12" ht="12.75">
      <c r="A147" s="296" t="s">
        <v>2923</v>
      </c>
      <c r="B147" s="511" t="s">
        <v>2551</v>
      </c>
      <c r="C147" s="511">
        <v>6145</v>
      </c>
      <c r="D147" s="296"/>
      <c r="E147" s="512" t="s">
        <v>2924</v>
      </c>
      <c r="F147" s="534" t="s">
        <v>2925</v>
      </c>
      <c r="G147" s="514" t="s">
        <v>240</v>
      </c>
      <c r="H147" s="515"/>
      <c r="I147" s="535">
        <v>135</v>
      </c>
      <c r="J147" s="293">
        <f t="shared" si="7"/>
        <v>163.35</v>
      </c>
      <c r="K147" s="41"/>
      <c r="L147" s="44">
        <v>81</v>
      </c>
    </row>
    <row r="148" spans="1:12" ht="12.75">
      <c r="A148" s="296" t="s">
        <v>2926</v>
      </c>
      <c r="B148" s="511" t="s">
        <v>2551</v>
      </c>
      <c r="C148" s="511">
        <v>6620</v>
      </c>
      <c r="D148" s="296"/>
      <c r="E148" s="512" t="s">
        <v>2927</v>
      </c>
      <c r="F148" s="534" t="s">
        <v>2928</v>
      </c>
      <c r="G148" s="514" t="s">
        <v>240</v>
      </c>
      <c r="H148" s="515"/>
      <c r="I148" s="535">
        <v>135</v>
      </c>
      <c r="J148" s="293">
        <f t="shared" si="7"/>
        <v>163.35</v>
      </c>
      <c r="K148" s="41"/>
      <c r="L148" s="44">
        <v>81</v>
      </c>
    </row>
    <row r="149" spans="1:12" ht="12.75">
      <c r="A149" s="296" t="s">
        <v>2929</v>
      </c>
      <c r="B149" s="511" t="s">
        <v>2551</v>
      </c>
      <c r="C149" s="511">
        <v>6616</v>
      </c>
      <c r="D149" s="296"/>
      <c r="E149" s="512" t="s">
        <v>2930</v>
      </c>
      <c r="F149" s="534" t="s">
        <v>2931</v>
      </c>
      <c r="G149" s="514" t="s">
        <v>240</v>
      </c>
      <c r="H149" s="515"/>
      <c r="I149" s="535">
        <v>155</v>
      </c>
      <c r="J149" s="293">
        <f t="shared" si="7"/>
        <v>187.54999999999998</v>
      </c>
      <c r="K149" s="41"/>
      <c r="L149" s="44">
        <v>81</v>
      </c>
    </row>
    <row r="150" spans="1:12" ht="12.75">
      <c r="A150" s="296"/>
      <c r="B150" s="511" t="s">
        <v>2551</v>
      </c>
      <c r="C150" s="511" t="s">
        <v>2932</v>
      </c>
      <c r="D150" s="296"/>
      <c r="E150" s="512" t="s">
        <v>2933</v>
      </c>
      <c r="F150" s="534" t="s">
        <v>2934</v>
      </c>
      <c r="G150" s="514" t="s">
        <v>240</v>
      </c>
      <c r="H150" s="515"/>
      <c r="I150" s="535">
        <v>220</v>
      </c>
      <c r="J150" s="293">
        <f t="shared" si="7"/>
        <v>266.2</v>
      </c>
      <c r="K150" s="41"/>
      <c r="L150" s="44">
        <v>81</v>
      </c>
    </row>
    <row r="151" spans="1:12" ht="12.75">
      <c r="A151" s="296" t="s">
        <v>2935</v>
      </c>
      <c r="B151" s="511" t="s">
        <v>2551</v>
      </c>
      <c r="C151" s="511">
        <v>6742</v>
      </c>
      <c r="D151" s="296"/>
      <c r="E151" s="512" t="s">
        <v>2936</v>
      </c>
      <c r="F151" s="534" t="s">
        <v>2937</v>
      </c>
      <c r="G151" s="514" t="s">
        <v>240</v>
      </c>
      <c r="H151" s="515"/>
      <c r="I151" s="535">
        <v>95</v>
      </c>
      <c r="J151" s="293">
        <f t="shared" si="7"/>
        <v>114.95</v>
      </c>
      <c r="K151" s="41"/>
      <c r="L151" s="44">
        <v>81</v>
      </c>
    </row>
    <row r="152" spans="1:12" ht="12.75">
      <c r="A152" s="27"/>
      <c r="B152" s="28"/>
      <c r="C152" s="28"/>
      <c r="D152" s="28"/>
      <c r="E152" s="29" t="s">
        <v>1048</v>
      </c>
      <c r="F152" s="30"/>
      <c r="G152" s="31"/>
      <c r="H152" s="281"/>
      <c r="I152" s="284"/>
      <c r="J152" s="285"/>
      <c r="L152" s="49"/>
    </row>
    <row r="153" spans="1:12" ht="12.75">
      <c r="A153" s="296" t="s">
        <v>2938</v>
      </c>
      <c r="B153" s="511" t="s">
        <v>2551</v>
      </c>
      <c r="C153" s="549">
        <v>6595</v>
      </c>
      <c r="D153" s="549"/>
      <c r="E153" s="512" t="s">
        <v>2939</v>
      </c>
      <c r="F153" s="534" t="s">
        <v>2940</v>
      </c>
      <c r="G153" s="514"/>
      <c r="H153" s="515"/>
      <c r="I153" s="535">
        <v>130</v>
      </c>
      <c r="J153" s="293">
        <f aca="true" t="shared" si="8" ref="J153:J216">I153*1.21</f>
        <v>157.29999999999998</v>
      </c>
      <c r="K153" s="41"/>
      <c r="L153" s="44">
        <v>81</v>
      </c>
    </row>
    <row r="154" spans="1:12" ht="12.75">
      <c r="A154" s="296" t="s">
        <v>2941</v>
      </c>
      <c r="B154" s="511" t="s">
        <v>2551</v>
      </c>
      <c r="C154" s="549">
        <v>6597</v>
      </c>
      <c r="D154" s="549"/>
      <c r="E154" s="512" t="s">
        <v>2942</v>
      </c>
      <c r="F154" s="534" t="s">
        <v>2943</v>
      </c>
      <c r="G154" s="514"/>
      <c r="H154" s="515"/>
      <c r="I154" s="535">
        <v>130</v>
      </c>
      <c r="J154" s="293">
        <f t="shared" si="8"/>
        <v>157.29999999999998</v>
      </c>
      <c r="K154" s="41"/>
      <c r="L154" s="44">
        <v>81</v>
      </c>
    </row>
    <row r="155" spans="1:12" ht="12.75">
      <c r="A155" s="296" t="s">
        <v>2944</v>
      </c>
      <c r="B155" s="511" t="s">
        <v>2551</v>
      </c>
      <c r="C155" s="549">
        <v>6598</v>
      </c>
      <c r="D155" s="549"/>
      <c r="E155" s="512" t="s">
        <v>2945</v>
      </c>
      <c r="F155" s="534" t="s">
        <v>2946</v>
      </c>
      <c r="G155" s="514"/>
      <c r="H155" s="515"/>
      <c r="I155" s="535">
        <v>130</v>
      </c>
      <c r="J155" s="293">
        <f t="shared" si="8"/>
        <v>157.29999999999998</v>
      </c>
      <c r="K155" s="41"/>
      <c r="L155" s="44">
        <v>81</v>
      </c>
    </row>
    <row r="156" spans="1:12" ht="12.75">
      <c r="A156" s="296" t="s">
        <v>2947</v>
      </c>
      <c r="B156" s="511" t="s">
        <v>2551</v>
      </c>
      <c r="C156" s="549">
        <v>6599</v>
      </c>
      <c r="D156" s="549"/>
      <c r="E156" s="512" t="s">
        <v>2948</v>
      </c>
      <c r="F156" s="534" t="s">
        <v>2946</v>
      </c>
      <c r="G156" s="514"/>
      <c r="H156" s="515"/>
      <c r="I156" s="535">
        <v>130</v>
      </c>
      <c r="J156" s="293">
        <f t="shared" si="8"/>
        <v>157.29999999999998</v>
      </c>
      <c r="K156" s="41"/>
      <c r="L156" s="44">
        <v>81</v>
      </c>
    </row>
    <row r="157" spans="1:12" ht="12.75">
      <c r="A157" s="296" t="s">
        <v>2949</v>
      </c>
      <c r="B157" s="511" t="s">
        <v>2551</v>
      </c>
      <c r="C157" s="549" t="s">
        <v>2950</v>
      </c>
      <c r="D157" s="549"/>
      <c r="E157" s="512" t="s">
        <v>2951</v>
      </c>
      <c r="F157" s="534" t="s">
        <v>2946</v>
      </c>
      <c r="G157" s="514"/>
      <c r="H157" s="515"/>
      <c r="I157" s="535">
        <v>130</v>
      </c>
      <c r="J157" s="293">
        <f t="shared" si="8"/>
        <v>157.29999999999998</v>
      </c>
      <c r="K157" s="41"/>
      <c r="L157" s="44">
        <v>81</v>
      </c>
    </row>
    <row r="158" spans="1:12" ht="12.75">
      <c r="A158" s="296" t="s">
        <v>2952</v>
      </c>
      <c r="B158" s="511" t="s">
        <v>2551</v>
      </c>
      <c r="C158" s="549">
        <v>6600</v>
      </c>
      <c r="D158" s="549"/>
      <c r="E158" s="512" t="s">
        <v>2953</v>
      </c>
      <c r="F158" s="534" t="s">
        <v>2954</v>
      </c>
      <c r="G158" s="514"/>
      <c r="H158" s="515"/>
      <c r="I158" s="535">
        <v>130</v>
      </c>
      <c r="J158" s="293">
        <f t="shared" si="8"/>
        <v>157.29999999999998</v>
      </c>
      <c r="K158" s="41"/>
      <c r="L158" s="44">
        <v>81</v>
      </c>
    </row>
    <row r="159" spans="1:12" ht="12.75">
      <c r="A159" s="296" t="s">
        <v>2955</v>
      </c>
      <c r="B159" s="511" t="s">
        <v>2551</v>
      </c>
      <c r="C159" s="549">
        <v>6601</v>
      </c>
      <c r="D159" s="549"/>
      <c r="E159" s="512" t="s">
        <v>2956</v>
      </c>
      <c r="F159" s="534" t="s">
        <v>2954</v>
      </c>
      <c r="G159" s="514"/>
      <c r="H159" s="515"/>
      <c r="I159" s="535">
        <v>130</v>
      </c>
      <c r="J159" s="293">
        <f t="shared" si="8"/>
        <v>157.29999999999998</v>
      </c>
      <c r="K159" s="41"/>
      <c r="L159" s="44">
        <v>81</v>
      </c>
    </row>
    <row r="160" spans="1:12" ht="12.75">
      <c r="A160" s="296" t="s">
        <v>2957</v>
      </c>
      <c r="B160" s="511" t="s">
        <v>2551</v>
      </c>
      <c r="C160" s="549">
        <v>6602</v>
      </c>
      <c r="D160" s="549"/>
      <c r="E160" s="512" t="s">
        <v>2958</v>
      </c>
      <c r="F160" s="534" t="s">
        <v>2959</v>
      </c>
      <c r="G160" s="514"/>
      <c r="H160" s="515"/>
      <c r="I160" s="535">
        <v>130</v>
      </c>
      <c r="J160" s="293">
        <f t="shared" si="8"/>
        <v>157.29999999999998</v>
      </c>
      <c r="K160" s="41"/>
      <c r="L160" s="44">
        <v>81</v>
      </c>
    </row>
    <row r="161" spans="1:12" ht="12.75">
      <c r="A161" s="296" t="s">
        <v>2960</v>
      </c>
      <c r="B161" s="511" t="s">
        <v>2551</v>
      </c>
      <c r="C161" s="549">
        <v>6603</v>
      </c>
      <c r="D161" s="549"/>
      <c r="E161" s="512" t="s">
        <v>2961</v>
      </c>
      <c r="F161" s="534" t="s">
        <v>2959</v>
      </c>
      <c r="G161" s="514"/>
      <c r="H161" s="515"/>
      <c r="I161" s="535">
        <v>130</v>
      </c>
      <c r="J161" s="293">
        <f t="shared" si="8"/>
        <v>157.29999999999998</v>
      </c>
      <c r="K161" s="41"/>
      <c r="L161" s="44">
        <v>81</v>
      </c>
    </row>
    <row r="162" spans="1:12" ht="12.75">
      <c r="A162" s="296" t="s">
        <v>2962</v>
      </c>
      <c r="B162" s="511" t="s">
        <v>2551</v>
      </c>
      <c r="C162" s="549">
        <v>6604</v>
      </c>
      <c r="D162" s="549"/>
      <c r="E162" s="512" t="s">
        <v>2963</v>
      </c>
      <c r="F162" s="534" t="s">
        <v>2959</v>
      </c>
      <c r="G162" s="514"/>
      <c r="H162" s="515"/>
      <c r="I162" s="535">
        <v>130</v>
      </c>
      <c r="J162" s="293">
        <f t="shared" si="8"/>
        <v>157.29999999999998</v>
      </c>
      <c r="K162" s="41"/>
      <c r="L162" s="44">
        <v>81</v>
      </c>
    </row>
    <row r="163" spans="1:12" ht="12.75">
      <c r="A163" s="296" t="s">
        <v>2964</v>
      </c>
      <c r="B163" s="511" t="s">
        <v>2551</v>
      </c>
      <c r="C163" s="549" t="s">
        <v>2965</v>
      </c>
      <c r="D163" s="549"/>
      <c r="E163" s="512" t="s">
        <v>2966</v>
      </c>
      <c r="F163" s="534" t="s">
        <v>2967</v>
      </c>
      <c r="G163" s="514"/>
      <c r="H163" s="515"/>
      <c r="I163" s="535">
        <v>329</v>
      </c>
      <c r="J163" s="293">
        <f t="shared" si="8"/>
        <v>398.09</v>
      </c>
      <c r="K163" s="41"/>
      <c r="L163" s="44">
        <v>81</v>
      </c>
    </row>
    <row r="164" spans="1:12" ht="12.75">
      <c r="A164" s="296" t="s">
        <v>2968</v>
      </c>
      <c r="B164" s="511" t="s">
        <v>2551</v>
      </c>
      <c r="C164" s="549" t="s">
        <v>2969</v>
      </c>
      <c r="D164" s="549"/>
      <c r="E164" s="512" t="s">
        <v>2970</v>
      </c>
      <c r="F164" s="534" t="s">
        <v>2971</v>
      </c>
      <c r="G164" s="514" t="s">
        <v>240</v>
      </c>
      <c r="H164" s="515"/>
      <c r="I164" s="535">
        <v>430</v>
      </c>
      <c r="J164" s="293">
        <f t="shared" si="8"/>
        <v>520.3</v>
      </c>
      <c r="K164" s="41"/>
      <c r="L164" s="44">
        <v>81</v>
      </c>
    </row>
    <row r="165" spans="1:12" ht="12.75">
      <c r="A165" s="296" t="s">
        <v>2972</v>
      </c>
      <c r="B165" s="511" t="s">
        <v>2551</v>
      </c>
      <c r="C165" s="549">
        <v>6496</v>
      </c>
      <c r="D165" s="549"/>
      <c r="E165" s="512" t="s">
        <v>2973</v>
      </c>
      <c r="F165" s="534" t="s">
        <v>2974</v>
      </c>
      <c r="G165" s="514" t="s">
        <v>240</v>
      </c>
      <c r="H165" s="515"/>
      <c r="I165" s="535">
        <v>480</v>
      </c>
      <c r="J165" s="293">
        <f t="shared" si="8"/>
        <v>580.8</v>
      </c>
      <c r="K165" s="41"/>
      <c r="L165" s="44">
        <v>81</v>
      </c>
    </row>
    <row r="166" spans="1:12" ht="12.75">
      <c r="A166" s="296" t="s">
        <v>2975</v>
      </c>
      <c r="B166" s="511" t="s">
        <v>2551</v>
      </c>
      <c r="C166" s="549" t="s">
        <v>2976</v>
      </c>
      <c r="D166" s="549"/>
      <c r="E166" s="512" t="s">
        <v>2977</v>
      </c>
      <c r="F166" s="534" t="s">
        <v>2978</v>
      </c>
      <c r="G166" s="514" t="s">
        <v>240</v>
      </c>
      <c r="H166" s="515"/>
      <c r="I166" s="535">
        <v>290</v>
      </c>
      <c r="J166" s="293">
        <f t="shared" si="8"/>
        <v>350.9</v>
      </c>
      <c r="K166" s="41"/>
      <c r="L166" s="44">
        <v>81</v>
      </c>
    </row>
    <row r="167" spans="1:12" ht="12.75">
      <c r="A167" s="296" t="s">
        <v>2979</v>
      </c>
      <c r="B167" s="511" t="s">
        <v>2551</v>
      </c>
      <c r="C167" s="549" t="s">
        <v>2980</v>
      </c>
      <c r="D167" s="549"/>
      <c r="E167" s="512" t="s">
        <v>2981</v>
      </c>
      <c r="F167" s="534" t="s">
        <v>2982</v>
      </c>
      <c r="G167" s="514" t="s">
        <v>240</v>
      </c>
      <c r="H167" s="515"/>
      <c r="I167" s="535">
        <v>325</v>
      </c>
      <c r="J167" s="293">
        <f t="shared" si="8"/>
        <v>393.25</v>
      </c>
      <c r="K167" s="41"/>
      <c r="L167" s="44">
        <v>81</v>
      </c>
    </row>
    <row r="168" spans="1:12" ht="12.75">
      <c r="A168" s="296" t="s">
        <v>2983</v>
      </c>
      <c r="B168" s="511" t="s">
        <v>2551</v>
      </c>
      <c r="C168" s="549" t="s">
        <v>2984</v>
      </c>
      <c r="D168" s="549"/>
      <c r="E168" s="512" t="s">
        <v>2985</v>
      </c>
      <c r="F168" s="534" t="s">
        <v>2986</v>
      </c>
      <c r="G168" s="514" t="s">
        <v>240</v>
      </c>
      <c r="H168" s="515"/>
      <c r="I168" s="535">
        <v>115</v>
      </c>
      <c r="J168" s="293">
        <f t="shared" si="8"/>
        <v>139.15</v>
      </c>
      <c r="K168" s="41"/>
      <c r="L168" s="44">
        <v>81</v>
      </c>
    </row>
    <row r="169" spans="1:12" ht="12.75">
      <c r="A169" s="296" t="s">
        <v>2987</v>
      </c>
      <c r="B169" s="511" t="s">
        <v>2551</v>
      </c>
      <c r="C169" s="549">
        <v>7342</v>
      </c>
      <c r="D169" s="549"/>
      <c r="E169" s="512" t="s">
        <v>2988</v>
      </c>
      <c r="F169" s="534" t="s">
        <v>2989</v>
      </c>
      <c r="G169" s="514" t="s">
        <v>240</v>
      </c>
      <c r="H169" s="515"/>
      <c r="I169" s="535">
        <v>210</v>
      </c>
      <c r="J169" s="293">
        <f t="shared" si="8"/>
        <v>254.1</v>
      </c>
      <c r="K169" s="41"/>
      <c r="L169" s="44">
        <v>81</v>
      </c>
    </row>
    <row r="170" spans="1:12" ht="12.75">
      <c r="A170" s="296" t="s">
        <v>2990</v>
      </c>
      <c r="B170" s="511" t="s">
        <v>2551</v>
      </c>
      <c r="C170" s="549">
        <v>7343</v>
      </c>
      <c r="D170" s="549"/>
      <c r="E170" s="512" t="s">
        <v>2991</v>
      </c>
      <c r="F170" s="534" t="s">
        <v>2989</v>
      </c>
      <c r="G170" s="514" t="s">
        <v>240</v>
      </c>
      <c r="H170" s="515"/>
      <c r="I170" s="535">
        <v>180</v>
      </c>
      <c r="J170" s="293">
        <f t="shared" si="8"/>
        <v>217.79999999999998</v>
      </c>
      <c r="K170" s="41"/>
      <c r="L170" s="44">
        <v>81</v>
      </c>
    </row>
    <row r="171" spans="1:12" ht="12.75">
      <c r="A171" s="296" t="s">
        <v>2992</v>
      </c>
      <c r="B171" s="511" t="s">
        <v>2551</v>
      </c>
      <c r="C171" s="549">
        <v>6798</v>
      </c>
      <c r="D171" s="549"/>
      <c r="E171" s="512" t="s">
        <v>2993</v>
      </c>
      <c r="F171" s="534" t="s">
        <v>2994</v>
      </c>
      <c r="G171" s="514" t="s">
        <v>240</v>
      </c>
      <c r="H171" s="515"/>
      <c r="I171" s="535">
        <v>120</v>
      </c>
      <c r="J171" s="293">
        <f t="shared" si="8"/>
        <v>145.2</v>
      </c>
      <c r="K171" s="41"/>
      <c r="L171" s="44">
        <v>81</v>
      </c>
    </row>
    <row r="172" spans="1:12" ht="12.75">
      <c r="A172" s="296" t="s">
        <v>2995</v>
      </c>
      <c r="B172" s="511" t="s">
        <v>2551</v>
      </c>
      <c r="C172" s="549">
        <v>7190</v>
      </c>
      <c r="D172" s="549"/>
      <c r="E172" s="512" t="s">
        <v>2996</v>
      </c>
      <c r="F172" s="534" t="s">
        <v>2997</v>
      </c>
      <c r="G172" s="514" t="s">
        <v>240</v>
      </c>
      <c r="H172" s="515"/>
      <c r="I172" s="516">
        <v>90</v>
      </c>
      <c r="J172" s="293">
        <f t="shared" si="8"/>
        <v>108.89999999999999</v>
      </c>
      <c r="K172" s="41"/>
      <c r="L172" s="44">
        <v>81</v>
      </c>
    </row>
    <row r="173" spans="1:12" ht="12.75">
      <c r="A173" s="296" t="s">
        <v>2998</v>
      </c>
      <c r="B173" s="511" t="s">
        <v>2551</v>
      </c>
      <c r="C173" s="549">
        <v>6856</v>
      </c>
      <c r="D173" s="549"/>
      <c r="E173" s="512" t="s">
        <v>2999</v>
      </c>
      <c r="F173" s="534" t="s">
        <v>3000</v>
      </c>
      <c r="G173" s="514"/>
      <c r="H173" s="515"/>
      <c r="I173" s="516">
        <v>225</v>
      </c>
      <c r="J173" s="293">
        <f t="shared" si="8"/>
        <v>272.25</v>
      </c>
      <c r="K173" s="41"/>
      <c r="L173" s="44">
        <v>81</v>
      </c>
    </row>
    <row r="174" spans="1:12" ht="12.75">
      <c r="A174" s="296" t="s">
        <v>3001</v>
      </c>
      <c r="B174" s="511" t="s">
        <v>2551</v>
      </c>
      <c r="C174" s="549">
        <v>6543</v>
      </c>
      <c r="D174" s="549"/>
      <c r="E174" s="512" t="s">
        <v>3002</v>
      </c>
      <c r="F174" s="534" t="s">
        <v>3003</v>
      </c>
      <c r="G174" s="514" t="s">
        <v>240</v>
      </c>
      <c r="H174" s="515"/>
      <c r="I174" s="516">
        <v>105</v>
      </c>
      <c r="J174" s="293">
        <f t="shared" si="8"/>
        <v>127.05</v>
      </c>
      <c r="K174" s="41"/>
      <c r="L174" s="44">
        <v>81</v>
      </c>
    </row>
    <row r="175" spans="1:12" ht="12.75">
      <c r="A175" s="296" t="s">
        <v>3004</v>
      </c>
      <c r="B175" s="511" t="s">
        <v>2551</v>
      </c>
      <c r="C175" s="549">
        <v>6547</v>
      </c>
      <c r="D175" s="549"/>
      <c r="E175" s="512" t="s">
        <v>3005</v>
      </c>
      <c r="F175" s="534" t="s">
        <v>3006</v>
      </c>
      <c r="G175" s="514" t="s">
        <v>2576</v>
      </c>
      <c r="H175" s="515"/>
      <c r="I175" s="516">
        <v>315</v>
      </c>
      <c r="J175" s="293">
        <f t="shared" si="8"/>
        <v>381.15</v>
      </c>
      <c r="K175" s="41"/>
      <c r="L175" s="44">
        <v>81</v>
      </c>
    </row>
    <row r="176" spans="1:12" ht="12.75">
      <c r="A176" s="296" t="s">
        <v>3007</v>
      </c>
      <c r="B176" s="511" t="s">
        <v>2551</v>
      </c>
      <c r="C176" s="549">
        <v>6557</v>
      </c>
      <c r="D176" s="549"/>
      <c r="E176" s="512" t="s">
        <v>3008</v>
      </c>
      <c r="F176" s="534" t="s">
        <v>3006</v>
      </c>
      <c r="G176" s="514" t="s">
        <v>240</v>
      </c>
      <c r="H176" s="515"/>
      <c r="I176" s="516">
        <v>315</v>
      </c>
      <c r="J176" s="293">
        <f t="shared" si="8"/>
        <v>381.15</v>
      </c>
      <c r="K176" s="41"/>
      <c r="L176" s="44">
        <v>81</v>
      </c>
    </row>
    <row r="177" spans="1:12" ht="12.75">
      <c r="A177" s="296" t="s">
        <v>3009</v>
      </c>
      <c r="B177" s="511" t="s">
        <v>2551</v>
      </c>
      <c r="C177" s="549">
        <v>6623</v>
      </c>
      <c r="D177" s="549"/>
      <c r="E177" s="512" t="s">
        <v>3010</v>
      </c>
      <c r="F177" s="534" t="s">
        <v>3011</v>
      </c>
      <c r="G177" s="514" t="s">
        <v>2576</v>
      </c>
      <c r="H177" s="515"/>
      <c r="I177" s="516">
        <v>110</v>
      </c>
      <c r="J177" s="293">
        <f t="shared" si="8"/>
        <v>133.1</v>
      </c>
      <c r="K177" s="41"/>
      <c r="L177" s="44">
        <v>81</v>
      </c>
    </row>
    <row r="178" spans="1:12" ht="12.75">
      <c r="A178" s="296" t="s">
        <v>3012</v>
      </c>
      <c r="B178" s="511" t="s">
        <v>2551</v>
      </c>
      <c r="C178" s="549">
        <v>6624</v>
      </c>
      <c r="D178" s="549"/>
      <c r="E178" s="512" t="s">
        <v>3013</v>
      </c>
      <c r="F178" s="534" t="s">
        <v>3011</v>
      </c>
      <c r="G178" s="514" t="s">
        <v>240</v>
      </c>
      <c r="H178" s="515"/>
      <c r="I178" s="516">
        <v>110</v>
      </c>
      <c r="J178" s="293">
        <f t="shared" si="8"/>
        <v>133.1</v>
      </c>
      <c r="K178" s="41"/>
      <c r="L178" s="44">
        <v>81</v>
      </c>
    </row>
    <row r="179" spans="1:12" ht="12.75">
      <c r="A179" s="296" t="s">
        <v>3014</v>
      </c>
      <c r="B179" s="511" t="s">
        <v>2551</v>
      </c>
      <c r="C179" s="549">
        <v>6621</v>
      </c>
      <c r="D179" s="549"/>
      <c r="E179" s="512" t="s">
        <v>3015</v>
      </c>
      <c r="F179" s="534" t="s">
        <v>3016</v>
      </c>
      <c r="G179" s="514" t="s">
        <v>2576</v>
      </c>
      <c r="H179" s="515"/>
      <c r="I179" s="516">
        <v>325</v>
      </c>
      <c r="J179" s="293">
        <f t="shared" si="8"/>
        <v>393.25</v>
      </c>
      <c r="K179" s="41"/>
      <c r="L179" s="44">
        <v>81</v>
      </c>
    </row>
    <row r="180" spans="1:12" ht="12.75">
      <c r="A180" s="296" t="s">
        <v>3017</v>
      </c>
      <c r="B180" s="511" t="s">
        <v>2551</v>
      </c>
      <c r="C180" s="549">
        <v>6622</v>
      </c>
      <c r="D180" s="549"/>
      <c r="E180" s="512" t="s">
        <v>3018</v>
      </c>
      <c r="F180" s="551" t="s">
        <v>3016</v>
      </c>
      <c r="G180" s="514" t="s">
        <v>240</v>
      </c>
      <c r="H180" s="515"/>
      <c r="I180" s="516">
        <v>325</v>
      </c>
      <c r="J180" s="293">
        <f t="shared" si="8"/>
        <v>393.25</v>
      </c>
      <c r="K180" s="41"/>
      <c r="L180" s="44">
        <v>81</v>
      </c>
    </row>
    <row r="181" spans="1:12" ht="12.75">
      <c r="A181" s="296" t="s">
        <v>3019</v>
      </c>
      <c r="B181" s="511" t="s">
        <v>2551</v>
      </c>
      <c r="C181" s="549">
        <v>6740</v>
      </c>
      <c r="D181" s="549"/>
      <c r="E181" s="512" t="s">
        <v>3020</v>
      </c>
      <c r="F181" s="534" t="s">
        <v>3021</v>
      </c>
      <c r="G181" s="514" t="s">
        <v>2576</v>
      </c>
      <c r="H181" s="515"/>
      <c r="I181" s="516">
        <v>115</v>
      </c>
      <c r="J181" s="293">
        <f t="shared" si="8"/>
        <v>139.15</v>
      </c>
      <c r="K181" s="41"/>
      <c r="L181" s="44">
        <v>81</v>
      </c>
    </row>
    <row r="182" spans="1:12" ht="12.75">
      <c r="A182" s="296" t="s">
        <v>3022</v>
      </c>
      <c r="B182" s="511" t="s">
        <v>2551</v>
      </c>
      <c r="C182" s="511">
        <v>6719</v>
      </c>
      <c r="D182" s="296"/>
      <c r="E182" s="512" t="s">
        <v>3023</v>
      </c>
      <c r="F182" s="534" t="s">
        <v>3024</v>
      </c>
      <c r="G182" s="514" t="s">
        <v>240</v>
      </c>
      <c r="H182" s="515"/>
      <c r="I182" s="516">
        <v>105</v>
      </c>
      <c r="J182" s="293">
        <f t="shared" si="8"/>
        <v>127.05</v>
      </c>
      <c r="K182" s="41"/>
      <c r="L182" s="44">
        <v>81</v>
      </c>
    </row>
    <row r="183" spans="1:12" ht="12.75">
      <c r="A183" s="296" t="s">
        <v>3025</v>
      </c>
      <c r="B183" s="511" t="s">
        <v>2551</v>
      </c>
      <c r="C183" s="511">
        <v>6729</v>
      </c>
      <c r="D183" s="296"/>
      <c r="E183" s="512" t="s">
        <v>3026</v>
      </c>
      <c r="F183" s="534" t="s">
        <v>3027</v>
      </c>
      <c r="G183" s="514" t="s">
        <v>240</v>
      </c>
      <c r="H183" s="515"/>
      <c r="I183" s="516">
        <v>130</v>
      </c>
      <c r="J183" s="293">
        <f t="shared" si="8"/>
        <v>157.29999999999998</v>
      </c>
      <c r="K183" s="41"/>
      <c r="L183" s="44">
        <v>81</v>
      </c>
    </row>
    <row r="184" spans="1:12" ht="12.75">
      <c r="A184" s="296" t="s">
        <v>3028</v>
      </c>
      <c r="B184" s="511" t="s">
        <v>2551</v>
      </c>
      <c r="C184" s="511">
        <v>6725</v>
      </c>
      <c r="D184" s="296"/>
      <c r="E184" s="512" t="s">
        <v>3029</v>
      </c>
      <c r="F184" s="534" t="s">
        <v>3030</v>
      </c>
      <c r="G184" s="514" t="s">
        <v>240</v>
      </c>
      <c r="H184" s="515"/>
      <c r="I184" s="516">
        <v>325</v>
      </c>
      <c r="J184" s="293">
        <f t="shared" si="8"/>
        <v>393.25</v>
      </c>
      <c r="K184" s="41"/>
      <c r="L184" s="44">
        <v>81</v>
      </c>
    </row>
    <row r="185" spans="1:12" ht="12.75">
      <c r="A185" s="296" t="s">
        <v>3031</v>
      </c>
      <c r="B185" s="511" t="s">
        <v>2551</v>
      </c>
      <c r="C185" s="511" t="s">
        <v>3032</v>
      </c>
      <c r="D185" s="296"/>
      <c r="E185" s="512" t="s">
        <v>3033</v>
      </c>
      <c r="F185" s="534" t="s">
        <v>3034</v>
      </c>
      <c r="G185" s="514" t="s">
        <v>240</v>
      </c>
      <c r="H185" s="515"/>
      <c r="I185" s="516">
        <v>505</v>
      </c>
      <c r="J185" s="293">
        <f t="shared" si="8"/>
        <v>611.05</v>
      </c>
      <c r="K185" s="41"/>
      <c r="L185" s="44">
        <v>81</v>
      </c>
    </row>
    <row r="186" spans="1:12" ht="12.75">
      <c r="A186" s="296" t="s">
        <v>3035</v>
      </c>
      <c r="B186" s="511" t="s">
        <v>2551</v>
      </c>
      <c r="C186" s="511" t="s">
        <v>3036</v>
      </c>
      <c r="D186" s="296"/>
      <c r="E186" s="512" t="s">
        <v>3037</v>
      </c>
      <c r="F186" s="534" t="s">
        <v>3034</v>
      </c>
      <c r="G186" s="514" t="s">
        <v>240</v>
      </c>
      <c r="H186" s="515"/>
      <c r="I186" s="516">
        <v>540</v>
      </c>
      <c r="J186" s="293">
        <f t="shared" si="8"/>
        <v>653.4</v>
      </c>
      <c r="K186" s="41"/>
      <c r="L186" s="44">
        <v>81</v>
      </c>
    </row>
    <row r="187" spans="1:12" ht="12.75">
      <c r="A187" s="296" t="s">
        <v>3038</v>
      </c>
      <c r="B187" s="511" t="s">
        <v>2551</v>
      </c>
      <c r="C187" s="511" t="s">
        <v>3039</v>
      </c>
      <c r="D187" s="296"/>
      <c r="E187" s="512" t="s">
        <v>3040</v>
      </c>
      <c r="F187" s="534" t="s">
        <v>3034</v>
      </c>
      <c r="G187" s="514" t="s">
        <v>240</v>
      </c>
      <c r="H187" s="515"/>
      <c r="I187" s="516">
        <v>710</v>
      </c>
      <c r="J187" s="293">
        <f t="shared" si="8"/>
        <v>859.1</v>
      </c>
      <c r="K187" s="41"/>
      <c r="L187" s="44">
        <v>81</v>
      </c>
    </row>
    <row r="188" spans="1:12" ht="12.75">
      <c r="A188" s="296" t="s">
        <v>3041</v>
      </c>
      <c r="B188" s="511" t="s">
        <v>2551</v>
      </c>
      <c r="C188" s="511">
        <v>6690</v>
      </c>
      <c r="D188" s="296"/>
      <c r="E188" s="512" t="s">
        <v>3042</v>
      </c>
      <c r="F188" s="534" t="s">
        <v>3043</v>
      </c>
      <c r="G188" s="514" t="s">
        <v>240</v>
      </c>
      <c r="H188" s="515"/>
      <c r="I188" s="516">
        <v>180</v>
      </c>
      <c r="J188" s="293">
        <f t="shared" si="8"/>
        <v>217.79999999999998</v>
      </c>
      <c r="K188" s="41"/>
      <c r="L188" s="44">
        <v>81</v>
      </c>
    </row>
    <row r="189" spans="1:12" ht="12.75">
      <c r="A189" s="296" t="s">
        <v>3044</v>
      </c>
      <c r="B189" s="511" t="s">
        <v>2551</v>
      </c>
      <c r="C189" s="511" t="s">
        <v>3045</v>
      </c>
      <c r="D189" s="296"/>
      <c r="E189" s="512" t="s">
        <v>3046</v>
      </c>
      <c r="F189" s="534" t="s">
        <v>3047</v>
      </c>
      <c r="G189" s="514" t="s">
        <v>240</v>
      </c>
      <c r="H189" s="515"/>
      <c r="I189" s="535">
        <v>285</v>
      </c>
      <c r="J189" s="293">
        <f t="shared" si="8"/>
        <v>344.84999999999997</v>
      </c>
      <c r="K189" s="41"/>
      <c r="L189" s="44">
        <v>81</v>
      </c>
    </row>
    <row r="190" spans="1:12" ht="12.75">
      <c r="A190" s="296" t="s">
        <v>3048</v>
      </c>
      <c r="B190" s="511" t="s">
        <v>2551</v>
      </c>
      <c r="C190" s="511" t="s">
        <v>3049</v>
      </c>
      <c r="D190" s="296"/>
      <c r="E190" s="512" t="s">
        <v>3050</v>
      </c>
      <c r="F190" s="534" t="s">
        <v>3051</v>
      </c>
      <c r="G190" s="514" t="s">
        <v>240</v>
      </c>
      <c r="H190" s="515"/>
      <c r="I190" s="535">
        <v>250</v>
      </c>
      <c r="J190" s="293">
        <f t="shared" si="8"/>
        <v>302.5</v>
      </c>
      <c r="K190" s="41"/>
      <c r="L190" s="44">
        <v>81</v>
      </c>
    </row>
    <row r="191" spans="1:12" ht="12.75">
      <c r="A191" s="296"/>
      <c r="B191" s="511" t="s">
        <v>2551</v>
      </c>
      <c r="C191" s="511">
        <v>7250</v>
      </c>
      <c r="D191" s="296"/>
      <c r="E191" s="512" t="s">
        <v>3052</v>
      </c>
      <c r="F191" s="534" t="s">
        <v>3053</v>
      </c>
      <c r="G191" s="514"/>
      <c r="H191" s="515"/>
      <c r="I191" s="535">
        <v>75</v>
      </c>
      <c r="J191" s="293">
        <f t="shared" si="8"/>
        <v>90.75</v>
      </c>
      <c r="K191" s="41"/>
      <c r="L191" s="44">
        <v>81</v>
      </c>
    </row>
    <row r="192" spans="1:12" ht="12.75">
      <c r="A192" s="296" t="s">
        <v>3054</v>
      </c>
      <c r="B192" s="511" t="s">
        <v>2551</v>
      </c>
      <c r="C192" s="511">
        <v>7251</v>
      </c>
      <c r="D192" s="296"/>
      <c r="E192" s="512" t="s">
        <v>3055</v>
      </c>
      <c r="F192" s="534" t="s">
        <v>3053</v>
      </c>
      <c r="G192" s="514"/>
      <c r="H192" s="515"/>
      <c r="I192" s="535">
        <v>165</v>
      </c>
      <c r="J192" s="293">
        <f t="shared" si="8"/>
        <v>199.65</v>
      </c>
      <c r="K192" s="41"/>
      <c r="L192" s="44">
        <v>81</v>
      </c>
    </row>
    <row r="193" spans="1:12" ht="12.75">
      <c r="A193" s="296"/>
      <c r="B193" s="511" t="s">
        <v>2551</v>
      </c>
      <c r="C193" s="511">
        <v>7248</v>
      </c>
      <c r="D193" s="296"/>
      <c r="E193" s="512" t="s">
        <v>3056</v>
      </c>
      <c r="F193" s="534" t="s">
        <v>3053</v>
      </c>
      <c r="G193" s="514"/>
      <c r="H193" s="515"/>
      <c r="I193" s="535">
        <v>180</v>
      </c>
      <c r="J193" s="293">
        <f t="shared" si="8"/>
        <v>217.79999999999998</v>
      </c>
      <c r="K193" s="41"/>
      <c r="L193" s="44">
        <v>81</v>
      </c>
    </row>
    <row r="194" spans="1:12" ht="12.75">
      <c r="A194" s="296"/>
      <c r="B194" s="511" t="s">
        <v>2551</v>
      </c>
      <c r="C194" s="511">
        <v>7253</v>
      </c>
      <c r="D194" s="296"/>
      <c r="E194" s="512" t="s">
        <v>3057</v>
      </c>
      <c r="F194" s="534" t="s">
        <v>3053</v>
      </c>
      <c r="G194" s="514"/>
      <c r="H194" s="515"/>
      <c r="I194" s="535">
        <v>115</v>
      </c>
      <c r="J194" s="293">
        <f t="shared" si="8"/>
        <v>139.15</v>
      </c>
      <c r="K194" s="41"/>
      <c r="L194" s="44">
        <v>81</v>
      </c>
    </row>
    <row r="195" spans="1:12" ht="12.75">
      <c r="A195" s="296"/>
      <c r="B195" s="511" t="s">
        <v>2551</v>
      </c>
      <c r="C195" s="511">
        <v>7249</v>
      </c>
      <c r="D195" s="296"/>
      <c r="E195" s="512" t="s">
        <v>3058</v>
      </c>
      <c r="F195" s="534" t="s">
        <v>3053</v>
      </c>
      <c r="G195" s="514"/>
      <c r="H195" s="515"/>
      <c r="I195" s="535">
        <v>115</v>
      </c>
      <c r="J195" s="293">
        <f t="shared" si="8"/>
        <v>139.15</v>
      </c>
      <c r="K195" s="41"/>
      <c r="L195" s="44">
        <v>81</v>
      </c>
    </row>
    <row r="196" spans="1:12" ht="12.75">
      <c r="A196" s="296" t="s">
        <v>3059</v>
      </c>
      <c r="B196" s="511" t="s">
        <v>2551</v>
      </c>
      <c r="C196" s="511">
        <v>7266</v>
      </c>
      <c r="D196" s="296"/>
      <c r="E196" s="512" t="s">
        <v>3060</v>
      </c>
      <c r="F196" s="534" t="s">
        <v>1363</v>
      </c>
      <c r="G196" s="514" t="s">
        <v>240</v>
      </c>
      <c r="H196" s="515"/>
      <c r="I196" s="535">
        <v>135</v>
      </c>
      <c r="J196" s="293">
        <f t="shared" si="8"/>
        <v>163.35</v>
      </c>
      <c r="K196" s="41"/>
      <c r="L196" s="44">
        <v>81</v>
      </c>
    </row>
    <row r="197" spans="1:12" ht="12.75">
      <c r="A197" s="296" t="s">
        <v>3061</v>
      </c>
      <c r="B197" s="511" t="s">
        <v>2551</v>
      </c>
      <c r="C197" s="511">
        <v>7321</v>
      </c>
      <c r="D197" s="296"/>
      <c r="E197" s="512" t="s">
        <v>3062</v>
      </c>
      <c r="F197" s="534" t="s">
        <v>1363</v>
      </c>
      <c r="G197" s="514" t="s">
        <v>240</v>
      </c>
      <c r="H197" s="515"/>
      <c r="I197" s="535">
        <v>155</v>
      </c>
      <c r="J197" s="293">
        <f t="shared" si="8"/>
        <v>187.54999999999998</v>
      </c>
      <c r="K197" s="41"/>
      <c r="L197" s="44">
        <v>81</v>
      </c>
    </row>
    <row r="198" spans="1:12" ht="12.75">
      <c r="A198" s="296" t="s">
        <v>3063</v>
      </c>
      <c r="B198" s="511" t="s">
        <v>2551</v>
      </c>
      <c r="C198" s="511">
        <v>7337</v>
      </c>
      <c r="D198" s="296"/>
      <c r="E198" s="512" t="s">
        <v>3064</v>
      </c>
      <c r="F198" s="534" t="s">
        <v>1363</v>
      </c>
      <c r="G198" s="514" t="s">
        <v>240</v>
      </c>
      <c r="H198" s="515"/>
      <c r="I198" s="535">
        <v>215</v>
      </c>
      <c r="J198" s="293">
        <f t="shared" si="8"/>
        <v>260.15</v>
      </c>
      <c r="K198" s="41"/>
      <c r="L198" s="44">
        <v>81</v>
      </c>
    </row>
    <row r="199" spans="1:12" ht="12.75">
      <c r="A199" s="296"/>
      <c r="B199" s="511" t="s">
        <v>2551</v>
      </c>
      <c r="C199" s="511" t="s">
        <v>3065</v>
      </c>
      <c r="D199" s="296"/>
      <c r="E199" s="512" t="s">
        <v>3066</v>
      </c>
      <c r="F199" s="534" t="s">
        <v>3067</v>
      </c>
      <c r="G199" s="514" t="s">
        <v>240</v>
      </c>
      <c r="H199" s="515"/>
      <c r="I199" s="535">
        <v>399</v>
      </c>
      <c r="J199" s="293">
        <f t="shared" si="8"/>
        <v>482.78999999999996</v>
      </c>
      <c r="K199" s="41"/>
      <c r="L199" s="44">
        <v>81</v>
      </c>
    </row>
    <row r="200" spans="1:12" ht="12.75">
      <c r="A200" s="296" t="s">
        <v>3068</v>
      </c>
      <c r="B200" s="511" t="s">
        <v>2551</v>
      </c>
      <c r="C200" s="511">
        <v>7199</v>
      </c>
      <c r="D200" s="296"/>
      <c r="E200" s="512" t="s">
        <v>3069</v>
      </c>
      <c r="F200" s="534" t="s">
        <v>3070</v>
      </c>
      <c r="G200" s="514" t="s">
        <v>240</v>
      </c>
      <c r="H200" s="515"/>
      <c r="I200" s="535">
        <v>26</v>
      </c>
      <c r="J200" s="293">
        <f t="shared" si="8"/>
        <v>31.46</v>
      </c>
      <c r="K200" s="41"/>
      <c r="L200" s="44">
        <v>81</v>
      </c>
    </row>
    <row r="201" spans="1:12" ht="12.75">
      <c r="A201" s="296" t="s">
        <v>3071</v>
      </c>
      <c r="B201" s="511" t="s">
        <v>2551</v>
      </c>
      <c r="C201" s="511">
        <v>6811</v>
      </c>
      <c r="D201" s="296"/>
      <c r="E201" s="512" t="s">
        <v>3072</v>
      </c>
      <c r="F201" s="534" t="s">
        <v>3073</v>
      </c>
      <c r="G201" s="514" t="s">
        <v>240</v>
      </c>
      <c r="H201" s="515"/>
      <c r="I201" s="535">
        <v>75</v>
      </c>
      <c r="J201" s="293">
        <f t="shared" si="8"/>
        <v>90.75</v>
      </c>
      <c r="K201" s="41"/>
      <c r="L201" s="44">
        <v>81</v>
      </c>
    </row>
    <row r="202" spans="1:12" ht="12.75">
      <c r="A202" s="296" t="s">
        <v>3074</v>
      </c>
      <c r="B202" s="511" t="s">
        <v>2551</v>
      </c>
      <c r="C202" s="511">
        <v>6802</v>
      </c>
      <c r="D202" s="296"/>
      <c r="E202" s="512" t="s">
        <v>3075</v>
      </c>
      <c r="F202" s="534" t="s">
        <v>3073</v>
      </c>
      <c r="G202" s="514" t="s">
        <v>240</v>
      </c>
      <c r="H202" s="515"/>
      <c r="I202" s="535">
        <v>35</v>
      </c>
      <c r="J202" s="293">
        <f t="shared" si="8"/>
        <v>42.35</v>
      </c>
      <c r="K202" s="41"/>
      <c r="L202" s="44">
        <v>81</v>
      </c>
    </row>
    <row r="203" spans="1:12" ht="12.75">
      <c r="A203" s="296"/>
      <c r="B203" s="511" t="s">
        <v>2551</v>
      </c>
      <c r="C203" s="511">
        <v>6804</v>
      </c>
      <c r="D203" s="296"/>
      <c r="E203" s="512" t="s">
        <v>3076</v>
      </c>
      <c r="F203" s="534" t="s">
        <v>3073</v>
      </c>
      <c r="G203" s="514" t="s">
        <v>2576</v>
      </c>
      <c r="H203" s="515"/>
      <c r="I203" s="535">
        <v>95</v>
      </c>
      <c r="J203" s="293">
        <f t="shared" si="8"/>
        <v>114.95</v>
      </c>
      <c r="K203" s="41"/>
      <c r="L203" s="44">
        <v>81</v>
      </c>
    </row>
    <row r="204" spans="1:12" ht="12.75">
      <c r="A204" s="296"/>
      <c r="B204" s="511" t="s">
        <v>2551</v>
      </c>
      <c r="C204" s="511">
        <v>6806</v>
      </c>
      <c r="D204" s="296"/>
      <c r="E204" s="512" t="s">
        <v>3077</v>
      </c>
      <c r="F204" s="534" t="s">
        <v>3073</v>
      </c>
      <c r="G204" s="514" t="s">
        <v>240</v>
      </c>
      <c r="H204" s="515"/>
      <c r="I204" s="535">
        <v>95</v>
      </c>
      <c r="J204" s="293">
        <f t="shared" si="8"/>
        <v>114.95</v>
      </c>
      <c r="K204" s="41"/>
      <c r="L204" s="44">
        <v>81</v>
      </c>
    </row>
    <row r="205" spans="1:12" ht="12.75">
      <c r="A205" s="296"/>
      <c r="B205" s="511" t="s">
        <v>2551</v>
      </c>
      <c r="C205" s="511">
        <v>7331</v>
      </c>
      <c r="D205" s="296"/>
      <c r="E205" s="512" t="s">
        <v>3078</v>
      </c>
      <c r="F205" s="534" t="s">
        <v>3079</v>
      </c>
      <c r="G205" s="514" t="s">
        <v>240</v>
      </c>
      <c r="H205" s="515"/>
      <c r="I205" s="535">
        <v>1165</v>
      </c>
      <c r="J205" s="293">
        <f t="shared" si="8"/>
        <v>1409.6499999999999</v>
      </c>
      <c r="K205" s="41"/>
      <c r="L205" s="44">
        <v>81</v>
      </c>
    </row>
    <row r="206" spans="1:12" ht="12.75">
      <c r="A206" s="296"/>
      <c r="B206" s="511" t="s">
        <v>2551</v>
      </c>
      <c r="C206" s="511" t="s">
        <v>3080</v>
      </c>
      <c r="D206" s="296"/>
      <c r="E206" s="512" t="s">
        <v>3081</v>
      </c>
      <c r="F206" s="534" t="s">
        <v>3082</v>
      </c>
      <c r="G206" s="514" t="s">
        <v>240</v>
      </c>
      <c r="H206" s="515"/>
      <c r="I206" s="535">
        <v>1040</v>
      </c>
      <c r="J206" s="293">
        <f t="shared" si="8"/>
        <v>1258.3999999999999</v>
      </c>
      <c r="K206" s="41"/>
      <c r="L206" s="44">
        <v>81</v>
      </c>
    </row>
    <row r="207" spans="1:12" ht="12.75">
      <c r="A207" s="296"/>
      <c r="B207" s="511" t="s">
        <v>2551</v>
      </c>
      <c r="C207" s="511" t="s">
        <v>3083</v>
      </c>
      <c r="D207" s="296"/>
      <c r="E207" s="512" t="s">
        <v>3084</v>
      </c>
      <c r="F207" s="534" t="s">
        <v>3085</v>
      </c>
      <c r="G207" s="514"/>
      <c r="H207" s="515"/>
      <c r="I207" s="535">
        <v>699</v>
      </c>
      <c r="J207" s="293">
        <f t="shared" si="8"/>
        <v>845.79</v>
      </c>
      <c r="K207" s="41"/>
      <c r="L207" s="44">
        <v>81</v>
      </c>
    </row>
    <row r="208" spans="1:12" ht="12.75">
      <c r="A208" s="296"/>
      <c r="B208" s="511" t="s">
        <v>2551</v>
      </c>
      <c r="C208" s="511">
        <v>6199</v>
      </c>
      <c r="D208" s="296"/>
      <c r="E208" s="512" t="s">
        <v>3086</v>
      </c>
      <c r="F208" s="534" t="s">
        <v>3087</v>
      </c>
      <c r="G208" s="514"/>
      <c r="H208" s="515"/>
      <c r="I208" s="535">
        <v>75</v>
      </c>
      <c r="J208" s="293">
        <f t="shared" si="8"/>
        <v>90.75</v>
      </c>
      <c r="K208" s="41"/>
      <c r="L208" s="44">
        <v>81</v>
      </c>
    </row>
    <row r="209" spans="1:12" ht="12.75">
      <c r="A209" s="296" t="s">
        <v>3088</v>
      </c>
      <c r="B209" s="511" t="s">
        <v>2551</v>
      </c>
      <c r="C209" s="511" t="s">
        <v>3089</v>
      </c>
      <c r="D209" s="296"/>
      <c r="E209" s="512" t="s">
        <v>3090</v>
      </c>
      <c r="F209" s="534" t="s">
        <v>3091</v>
      </c>
      <c r="G209" s="514" t="s">
        <v>240</v>
      </c>
      <c r="H209" s="515"/>
      <c r="I209" s="535">
        <v>75</v>
      </c>
      <c r="J209" s="293">
        <f t="shared" si="8"/>
        <v>90.75</v>
      </c>
      <c r="K209" s="41"/>
      <c r="L209" s="44">
        <v>81</v>
      </c>
    </row>
    <row r="210" spans="1:12" ht="12.75">
      <c r="A210" s="296" t="s">
        <v>3092</v>
      </c>
      <c r="B210" s="511" t="s">
        <v>2551</v>
      </c>
      <c r="C210" s="511" t="s">
        <v>3093</v>
      </c>
      <c r="D210" s="296"/>
      <c r="E210" s="512" t="s">
        <v>3094</v>
      </c>
      <c r="F210" s="534" t="s">
        <v>3091</v>
      </c>
      <c r="G210" s="514" t="s">
        <v>240</v>
      </c>
      <c r="H210" s="515"/>
      <c r="I210" s="535">
        <v>90</v>
      </c>
      <c r="J210" s="293">
        <f t="shared" si="8"/>
        <v>108.89999999999999</v>
      </c>
      <c r="K210" s="41"/>
      <c r="L210" s="44">
        <v>81</v>
      </c>
    </row>
    <row r="211" spans="1:12" ht="12.75">
      <c r="A211" s="296"/>
      <c r="B211" s="511" t="s">
        <v>2551</v>
      </c>
      <c r="C211" s="511" t="s">
        <v>3095</v>
      </c>
      <c r="D211" s="296"/>
      <c r="E211" s="512" t="s">
        <v>3096</v>
      </c>
      <c r="F211" s="534" t="s">
        <v>1370</v>
      </c>
      <c r="G211" s="514"/>
      <c r="H211" s="515"/>
      <c r="I211" s="535">
        <v>40</v>
      </c>
      <c r="J211" s="293">
        <f t="shared" si="8"/>
        <v>48.4</v>
      </c>
      <c r="K211" s="41"/>
      <c r="L211" s="44">
        <v>81</v>
      </c>
    </row>
    <row r="212" spans="1:12" ht="12.75">
      <c r="A212" s="296" t="s">
        <v>3097</v>
      </c>
      <c r="B212" s="511" t="s">
        <v>2551</v>
      </c>
      <c r="C212" s="511" t="s">
        <v>3098</v>
      </c>
      <c r="D212" s="296"/>
      <c r="E212" s="512" t="s">
        <v>3099</v>
      </c>
      <c r="F212" s="534" t="s">
        <v>3100</v>
      </c>
      <c r="G212" s="514" t="s">
        <v>240</v>
      </c>
      <c r="H212" s="515"/>
      <c r="I212" s="535">
        <v>365</v>
      </c>
      <c r="J212" s="293">
        <f t="shared" si="8"/>
        <v>441.65</v>
      </c>
      <c r="K212" s="41"/>
      <c r="L212" s="44">
        <v>81</v>
      </c>
    </row>
    <row r="213" spans="1:12" ht="12.75">
      <c r="A213" s="296" t="s">
        <v>3101</v>
      </c>
      <c r="B213" s="511" t="s">
        <v>2551</v>
      </c>
      <c r="C213" s="511" t="s">
        <v>3102</v>
      </c>
      <c r="D213" s="296"/>
      <c r="E213" s="512" t="s">
        <v>3103</v>
      </c>
      <c r="F213" s="534" t="s">
        <v>3100</v>
      </c>
      <c r="G213" s="514" t="s">
        <v>240</v>
      </c>
      <c r="H213" s="515"/>
      <c r="I213" s="535">
        <v>499</v>
      </c>
      <c r="J213" s="293">
        <f t="shared" si="8"/>
        <v>603.79</v>
      </c>
      <c r="K213" s="41"/>
      <c r="L213" s="44">
        <v>81</v>
      </c>
    </row>
    <row r="214" spans="1:12" ht="12.75">
      <c r="A214" s="296" t="s">
        <v>3104</v>
      </c>
      <c r="B214" s="511" t="s">
        <v>2551</v>
      </c>
      <c r="C214" s="511">
        <v>6181</v>
      </c>
      <c r="D214" s="296"/>
      <c r="E214" s="512" t="s">
        <v>3105</v>
      </c>
      <c r="F214" s="534" t="s">
        <v>3106</v>
      </c>
      <c r="G214" s="514" t="s">
        <v>240</v>
      </c>
      <c r="H214" s="515"/>
      <c r="I214" s="535">
        <v>180</v>
      </c>
      <c r="J214" s="293">
        <f t="shared" si="8"/>
        <v>217.79999999999998</v>
      </c>
      <c r="K214" s="41"/>
      <c r="L214" s="44">
        <v>81</v>
      </c>
    </row>
    <row r="215" spans="1:12" ht="12.75">
      <c r="A215" s="296" t="s">
        <v>3107</v>
      </c>
      <c r="B215" s="511" t="s">
        <v>2551</v>
      </c>
      <c r="C215" s="511">
        <v>7336</v>
      </c>
      <c r="D215" s="296"/>
      <c r="E215" s="512" t="s">
        <v>3108</v>
      </c>
      <c r="F215" s="534" t="s">
        <v>3109</v>
      </c>
      <c r="G215" s="514" t="s">
        <v>240</v>
      </c>
      <c r="H215" s="515"/>
      <c r="I215" s="535">
        <v>875</v>
      </c>
      <c r="J215" s="293">
        <f t="shared" si="8"/>
        <v>1058.75</v>
      </c>
      <c r="K215" s="41"/>
      <c r="L215" s="44">
        <v>81</v>
      </c>
    </row>
    <row r="216" spans="1:12" ht="12.75">
      <c r="A216" s="296" t="s">
        <v>3110</v>
      </c>
      <c r="B216" s="511" t="s">
        <v>2551</v>
      </c>
      <c r="C216" s="511">
        <v>7315</v>
      </c>
      <c r="D216" s="296"/>
      <c r="E216" s="512" t="s">
        <v>3111</v>
      </c>
      <c r="F216" s="534" t="s">
        <v>3112</v>
      </c>
      <c r="G216" s="514" t="s">
        <v>240</v>
      </c>
      <c r="H216" s="515"/>
      <c r="I216" s="535">
        <v>259</v>
      </c>
      <c r="J216" s="293">
        <f t="shared" si="8"/>
        <v>313.39</v>
      </c>
      <c r="K216" s="41"/>
      <c r="L216" s="44">
        <v>81</v>
      </c>
    </row>
    <row r="217" spans="1:12" ht="12.75">
      <c r="A217" s="296" t="s">
        <v>3113</v>
      </c>
      <c r="B217" s="511" t="s">
        <v>2551</v>
      </c>
      <c r="C217" s="511" t="s">
        <v>3114</v>
      </c>
      <c r="D217" s="296"/>
      <c r="E217" s="512" t="s">
        <v>3115</v>
      </c>
      <c r="F217" s="534" t="s">
        <v>3116</v>
      </c>
      <c r="G217" s="514" t="s">
        <v>240</v>
      </c>
      <c r="H217" s="515"/>
      <c r="I217" s="535">
        <v>259</v>
      </c>
      <c r="J217" s="293">
        <f aca="true" t="shared" si="9" ref="J217:J244">I217*1.21</f>
        <v>313.39</v>
      </c>
      <c r="K217" s="41"/>
      <c r="L217" s="44">
        <v>81</v>
      </c>
    </row>
    <row r="218" spans="1:12" ht="12.75">
      <c r="A218" s="296" t="s">
        <v>3117</v>
      </c>
      <c r="B218" s="511" t="s">
        <v>2551</v>
      </c>
      <c r="C218" s="511">
        <v>6190</v>
      </c>
      <c r="D218" s="296"/>
      <c r="E218" s="512" t="s">
        <v>3118</v>
      </c>
      <c r="F218" s="534" t="s">
        <v>3119</v>
      </c>
      <c r="G218" s="514" t="s">
        <v>240</v>
      </c>
      <c r="H218" s="515"/>
      <c r="I218" s="535">
        <v>75</v>
      </c>
      <c r="J218" s="293">
        <f t="shared" si="9"/>
        <v>90.75</v>
      </c>
      <c r="K218" s="41"/>
      <c r="L218" s="44">
        <v>81</v>
      </c>
    </row>
    <row r="219" spans="1:12" ht="12.75">
      <c r="A219" s="296" t="s">
        <v>3120</v>
      </c>
      <c r="B219" s="511" t="s">
        <v>2551</v>
      </c>
      <c r="C219" s="511">
        <v>6187</v>
      </c>
      <c r="D219" s="296"/>
      <c r="E219" s="512" t="s">
        <v>3121</v>
      </c>
      <c r="F219" s="534" t="s">
        <v>3119</v>
      </c>
      <c r="G219" s="514" t="s">
        <v>240</v>
      </c>
      <c r="H219" s="515"/>
      <c r="I219" s="535">
        <v>145</v>
      </c>
      <c r="J219" s="293">
        <f t="shared" si="9"/>
        <v>175.45</v>
      </c>
      <c r="K219" s="41"/>
      <c r="L219" s="44">
        <v>81</v>
      </c>
    </row>
    <row r="220" spans="1:12" ht="12.75">
      <c r="A220" s="296" t="s">
        <v>3122</v>
      </c>
      <c r="B220" s="511" t="s">
        <v>2551</v>
      </c>
      <c r="C220" s="511">
        <v>6188</v>
      </c>
      <c r="D220" s="296"/>
      <c r="E220" s="512" t="s">
        <v>3123</v>
      </c>
      <c r="F220" s="534" t="s">
        <v>3119</v>
      </c>
      <c r="G220" s="514" t="s">
        <v>240</v>
      </c>
      <c r="H220" s="515"/>
      <c r="I220" s="535">
        <v>155</v>
      </c>
      <c r="J220" s="293">
        <f t="shared" si="9"/>
        <v>187.54999999999998</v>
      </c>
      <c r="K220" s="41"/>
      <c r="L220" s="44">
        <v>81</v>
      </c>
    </row>
    <row r="221" spans="1:12" ht="12.75">
      <c r="A221" s="296" t="s">
        <v>3124</v>
      </c>
      <c r="B221" s="511" t="s">
        <v>2551</v>
      </c>
      <c r="C221" s="511">
        <v>6189</v>
      </c>
      <c r="D221" s="296"/>
      <c r="E221" s="512" t="s">
        <v>3125</v>
      </c>
      <c r="F221" s="534" t="s">
        <v>3119</v>
      </c>
      <c r="G221" s="514" t="s">
        <v>240</v>
      </c>
      <c r="H221" s="515"/>
      <c r="I221" s="535">
        <v>169</v>
      </c>
      <c r="J221" s="293">
        <f t="shared" si="9"/>
        <v>204.48999999999998</v>
      </c>
      <c r="K221" s="41"/>
      <c r="L221" s="44">
        <v>81</v>
      </c>
    </row>
    <row r="222" spans="1:12" ht="12.75">
      <c r="A222" s="296" t="s">
        <v>3126</v>
      </c>
      <c r="B222" s="511" t="s">
        <v>2551</v>
      </c>
      <c r="C222" s="511">
        <v>7278</v>
      </c>
      <c r="D222" s="296"/>
      <c r="E222" s="512" t="s">
        <v>3127</v>
      </c>
      <c r="F222" s="534" t="s">
        <v>3128</v>
      </c>
      <c r="G222" s="514" t="s">
        <v>240</v>
      </c>
      <c r="H222" s="515"/>
      <c r="I222" s="535">
        <v>160</v>
      </c>
      <c r="J222" s="293">
        <f t="shared" si="9"/>
        <v>193.6</v>
      </c>
      <c r="K222" s="41"/>
      <c r="L222" s="44">
        <v>81</v>
      </c>
    </row>
    <row r="223" spans="1:12" ht="12.75">
      <c r="A223" s="296" t="s">
        <v>3129</v>
      </c>
      <c r="B223" s="511" t="s">
        <v>2551</v>
      </c>
      <c r="C223" s="511">
        <v>7367</v>
      </c>
      <c r="D223" s="296"/>
      <c r="E223" s="512" t="s">
        <v>3130</v>
      </c>
      <c r="F223" s="534" t="s">
        <v>3131</v>
      </c>
      <c r="G223" s="514" t="s">
        <v>3132</v>
      </c>
      <c r="H223" s="515"/>
      <c r="I223" s="535">
        <v>260</v>
      </c>
      <c r="J223" s="293">
        <f t="shared" si="9"/>
        <v>314.59999999999997</v>
      </c>
      <c r="K223" s="41"/>
      <c r="L223" s="44">
        <v>81</v>
      </c>
    </row>
    <row r="224" spans="1:12" ht="12.75">
      <c r="A224" s="296" t="s">
        <v>3133</v>
      </c>
      <c r="B224" s="511" t="s">
        <v>2551</v>
      </c>
      <c r="C224" s="511">
        <v>7283</v>
      </c>
      <c r="D224" s="296"/>
      <c r="E224" s="512" t="s">
        <v>3134</v>
      </c>
      <c r="F224" s="534" t="s">
        <v>3131</v>
      </c>
      <c r="G224" s="514" t="s">
        <v>3132</v>
      </c>
      <c r="H224" s="515"/>
      <c r="I224" s="535">
        <v>260</v>
      </c>
      <c r="J224" s="293">
        <f t="shared" si="9"/>
        <v>314.59999999999997</v>
      </c>
      <c r="K224" s="41"/>
      <c r="L224" s="44">
        <v>81</v>
      </c>
    </row>
    <row r="225" spans="1:12" ht="12.75">
      <c r="A225" s="296" t="s">
        <v>3135</v>
      </c>
      <c r="B225" s="511" t="s">
        <v>2551</v>
      </c>
      <c r="C225" s="511">
        <v>7284</v>
      </c>
      <c r="D225" s="296"/>
      <c r="E225" s="512" t="s">
        <v>3136</v>
      </c>
      <c r="F225" s="534" t="s">
        <v>3131</v>
      </c>
      <c r="G225" s="514" t="s">
        <v>3132</v>
      </c>
      <c r="H225" s="515"/>
      <c r="I225" s="535">
        <v>260</v>
      </c>
      <c r="J225" s="293">
        <f t="shared" si="9"/>
        <v>314.59999999999997</v>
      </c>
      <c r="K225" s="41"/>
      <c r="L225" s="44">
        <v>81</v>
      </c>
    </row>
    <row r="226" spans="1:12" ht="12.75">
      <c r="A226" s="296" t="s">
        <v>3137</v>
      </c>
      <c r="B226" s="511" t="s">
        <v>2551</v>
      </c>
      <c r="C226" s="511" t="s">
        <v>3138</v>
      </c>
      <c r="D226" s="296"/>
      <c r="E226" s="512" t="s">
        <v>3139</v>
      </c>
      <c r="F226" s="534" t="s">
        <v>3140</v>
      </c>
      <c r="G226" s="514" t="s">
        <v>3132</v>
      </c>
      <c r="H226" s="515"/>
      <c r="I226" s="535">
        <v>215</v>
      </c>
      <c r="J226" s="293">
        <f t="shared" si="9"/>
        <v>260.15</v>
      </c>
      <c r="K226" s="41"/>
      <c r="L226" s="44">
        <v>81</v>
      </c>
    </row>
    <row r="227" spans="1:12" ht="12.75">
      <c r="A227" s="296"/>
      <c r="B227" s="511" t="s">
        <v>2551</v>
      </c>
      <c r="C227" s="511" t="s">
        <v>3141</v>
      </c>
      <c r="D227" s="296"/>
      <c r="E227" s="512" t="s">
        <v>3142</v>
      </c>
      <c r="F227" s="534" t="s">
        <v>3143</v>
      </c>
      <c r="G227" s="514" t="s">
        <v>3132</v>
      </c>
      <c r="H227" s="515"/>
      <c r="I227" s="535">
        <v>215</v>
      </c>
      <c r="J227" s="293">
        <f t="shared" si="9"/>
        <v>260.15</v>
      </c>
      <c r="K227" s="41"/>
      <c r="L227" s="44">
        <v>81</v>
      </c>
    </row>
    <row r="228" spans="1:12" ht="12.75">
      <c r="A228" s="296"/>
      <c r="B228" s="511" t="s">
        <v>2551</v>
      </c>
      <c r="C228" s="511">
        <v>7275</v>
      </c>
      <c r="D228" s="296"/>
      <c r="E228" s="512" t="s">
        <v>3144</v>
      </c>
      <c r="F228" s="534" t="s">
        <v>3145</v>
      </c>
      <c r="G228" s="514" t="s">
        <v>3132</v>
      </c>
      <c r="H228" s="515"/>
      <c r="I228" s="535">
        <v>489</v>
      </c>
      <c r="J228" s="293">
        <f t="shared" si="9"/>
        <v>591.6899999999999</v>
      </c>
      <c r="K228" s="41"/>
      <c r="L228" s="44">
        <v>81</v>
      </c>
    </row>
    <row r="229" spans="1:12" ht="12.75">
      <c r="A229" s="296"/>
      <c r="B229" s="511" t="s">
        <v>2551</v>
      </c>
      <c r="C229" s="511">
        <v>6855</v>
      </c>
      <c r="D229" s="296"/>
      <c r="E229" s="512" t="s">
        <v>3146</v>
      </c>
      <c r="F229" s="534" t="s">
        <v>3147</v>
      </c>
      <c r="G229" s="514" t="s">
        <v>3132</v>
      </c>
      <c r="H229" s="515"/>
      <c r="I229" s="535">
        <v>535</v>
      </c>
      <c r="J229" s="293">
        <f t="shared" si="9"/>
        <v>647.35</v>
      </c>
      <c r="K229" s="41"/>
      <c r="L229" s="44">
        <v>81</v>
      </c>
    </row>
    <row r="230" spans="1:12" ht="12.75">
      <c r="A230" s="296" t="s">
        <v>3148</v>
      </c>
      <c r="B230" s="511" t="s">
        <v>2551</v>
      </c>
      <c r="C230" s="511" t="s">
        <v>3149</v>
      </c>
      <c r="D230" s="296"/>
      <c r="E230" s="512" t="s">
        <v>3150</v>
      </c>
      <c r="F230" s="534" t="s">
        <v>3151</v>
      </c>
      <c r="G230" s="514" t="s">
        <v>3132</v>
      </c>
      <c r="H230" s="515"/>
      <c r="I230" s="535">
        <v>295</v>
      </c>
      <c r="J230" s="293">
        <f t="shared" si="9"/>
        <v>356.95</v>
      </c>
      <c r="K230" s="41"/>
      <c r="L230" s="44">
        <v>81</v>
      </c>
    </row>
    <row r="231" spans="1:12" ht="12.75">
      <c r="A231" s="296"/>
      <c r="B231" s="511" t="s">
        <v>2551</v>
      </c>
      <c r="C231" s="511" t="s">
        <v>3152</v>
      </c>
      <c r="D231" s="296"/>
      <c r="E231" s="512" t="s">
        <v>3153</v>
      </c>
      <c r="F231" s="534" t="s">
        <v>3154</v>
      </c>
      <c r="G231" s="514" t="s">
        <v>3132</v>
      </c>
      <c r="H231" s="515"/>
      <c r="I231" s="535">
        <v>320</v>
      </c>
      <c r="J231" s="293">
        <f t="shared" si="9"/>
        <v>387.2</v>
      </c>
      <c r="K231" s="41"/>
      <c r="L231" s="44">
        <v>81</v>
      </c>
    </row>
    <row r="232" spans="1:12" ht="12.75">
      <c r="A232" s="296"/>
      <c r="B232" s="511" t="s">
        <v>2551</v>
      </c>
      <c r="C232" s="511">
        <v>7366</v>
      </c>
      <c r="D232" s="296"/>
      <c r="E232" s="512" t="s">
        <v>3155</v>
      </c>
      <c r="F232" s="534" t="s">
        <v>3156</v>
      </c>
      <c r="G232" s="514" t="s">
        <v>3132</v>
      </c>
      <c r="H232" s="515"/>
      <c r="I232" s="535">
        <v>699</v>
      </c>
      <c r="J232" s="293">
        <f t="shared" si="9"/>
        <v>845.79</v>
      </c>
      <c r="K232" s="41"/>
      <c r="L232" s="44">
        <v>81</v>
      </c>
    </row>
    <row r="233" spans="1:12" ht="12.75">
      <c r="A233" s="296" t="s">
        <v>3157</v>
      </c>
      <c r="B233" s="511" t="s">
        <v>2551</v>
      </c>
      <c r="C233" s="511">
        <v>7323</v>
      </c>
      <c r="D233" s="296"/>
      <c r="E233" s="512" t="s">
        <v>3158</v>
      </c>
      <c r="F233" s="534" t="s">
        <v>3159</v>
      </c>
      <c r="G233" s="514" t="s">
        <v>240</v>
      </c>
      <c r="H233" s="515"/>
      <c r="I233" s="535">
        <v>17</v>
      </c>
      <c r="J233" s="293">
        <f t="shared" si="9"/>
        <v>20.57</v>
      </c>
      <c r="K233" s="41"/>
      <c r="L233" s="44">
        <v>81</v>
      </c>
    </row>
    <row r="234" spans="1:12" ht="12.75">
      <c r="A234" s="296" t="s">
        <v>3160</v>
      </c>
      <c r="B234" s="511" t="s">
        <v>2551</v>
      </c>
      <c r="C234" s="511" t="s">
        <v>3161</v>
      </c>
      <c r="D234" s="296"/>
      <c r="E234" s="512" t="s">
        <v>3162</v>
      </c>
      <c r="F234" s="534" t="s">
        <v>3163</v>
      </c>
      <c r="G234" s="514" t="s">
        <v>240</v>
      </c>
      <c r="H234" s="515"/>
      <c r="I234" s="535">
        <v>23</v>
      </c>
      <c r="J234" s="293">
        <f t="shared" si="9"/>
        <v>27.83</v>
      </c>
      <c r="K234" s="41"/>
      <c r="L234" s="44">
        <v>81</v>
      </c>
    </row>
    <row r="235" spans="1:12" ht="12.75">
      <c r="A235" s="296" t="s">
        <v>3164</v>
      </c>
      <c r="B235" s="511" t="s">
        <v>2551</v>
      </c>
      <c r="C235" s="511">
        <v>6751</v>
      </c>
      <c r="D235" s="296"/>
      <c r="E235" s="512" t="s">
        <v>3165</v>
      </c>
      <c r="F235" s="534" t="s">
        <v>3159</v>
      </c>
      <c r="G235" s="514" t="s">
        <v>240</v>
      </c>
      <c r="H235" s="515"/>
      <c r="I235" s="535">
        <v>23</v>
      </c>
      <c r="J235" s="293">
        <f t="shared" si="9"/>
        <v>27.83</v>
      </c>
      <c r="K235" s="41"/>
      <c r="L235" s="44">
        <v>81</v>
      </c>
    </row>
    <row r="236" spans="1:12" ht="12.75">
      <c r="A236" s="296" t="s">
        <v>3166</v>
      </c>
      <c r="B236" s="511" t="s">
        <v>2551</v>
      </c>
      <c r="C236" s="511">
        <v>7292</v>
      </c>
      <c r="D236" s="296"/>
      <c r="E236" s="512" t="s">
        <v>3167</v>
      </c>
      <c r="F236" s="534" t="s">
        <v>3168</v>
      </c>
      <c r="G236" s="514" t="s">
        <v>240</v>
      </c>
      <c r="H236" s="515"/>
      <c r="I236" s="535">
        <v>39</v>
      </c>
      <c r="J236" s="293">
        <f t="shared" si="9"/>
        <v>47.19</v>
      </c>
      <c r="K236" s="41"/>
      <c r="L236" s="44">
        <v>81</v>
      </c>
    </row>
    <row r="237" spans="1:12" ht="12.75">
      <c r="A237" s="296" t="s">
        <v>3169</v>
      </c>
      <c r="B237" s="511" t="s">
        <v>2551</v>
      </c>
      <c r="C237" s="511">
        <v>6750</v>
      </c>
      <c r="D237" s="296"/>
      <c r="E237" s="512" t="s">
        <v>3170</v>
      </c>
      <c r="F237" s="551" t="s">
        <v>3171</v>
      </c>
      <c r="G237" s="514" t="s">
        <v>240</v>
      </c>
      <c r="H237" s="515"/>
      <c r="I237" s="516">
        <v>42</v>
      </c>
      <c r="J237" s="293">
        <f t="shared" si="9"/>
        <v>50.82</v>
      </c>
      <c r="K237" s="41"/>
      <c r="L237" s="44">
        <v>81</v>
      </c>
    </row>
    <row r="238" spans="1:12" ht="12.75">
      <c r="A238" s="296" t="s">
        <v>3172</v>
      </c>
      <c r="B238" s="511" t="s">
        <v>2551</v>
      </c>
      <c r="C238" s="511">
        <v>7268</v>
      </c>
      <c r="D238" s="296"/>
      <c r="E238" s="512" t="s">
        <v>3173</v>
      </c>
      <c r="F238" s="534" t="s">
        <v>3174</v>
      </c>
      <c r="G238" s="514" t="s">
        <v>240</v>
      </c>
      <c r="H238" s="515"/>
      <c r="I238" s="535">
        <v>36</v>
      </c>
      <c r="J238" s="293">
        <f t="shared" si="9"/>
        <v>43.56</v>
      </c>
      <c r="K238" s="41"/>
      <c r="L238" s="44">
        <v>81</v>
      </c>
    </row>
    <row r="239" spans="1:12" ht="12.75">
      <c r="A239" s="296" t="s">
        <v>3175</v>
      </c>
      <c r="B239" s="511" t="s">
        <v>2551</v>
      </c>
      <c r="C239" s="511">
        <v>7264</v>
      </c>
      <c r="D239" s="296"/>
      <c r="E239" s="512" t="s">
        <v>3176</v>
      </c>
      <c r="F239" s="534" t="s">
        <v>3177</v>
      </c>
      <c r="G239" s="514" t="s">
        <v>240</v>
      </c>
      <c r="H239" s="515"/>
      <c r="I239" s="535">
        <v>42</v>
      </c>
      <c r="J239" s="293">
        <f t="shared" si="9"/>
        <v>50.82</v>
      </c>
      <c r="K239" s="41"/>
      <c r="L239" s="44">
        <v>81</v>
      </c>
    </row>
    <row r="240" spans="1:12" ht="12.75">
      <c r="A240" s="296" t="s">
        <v>3178</v>
      </c>
      <c r="B240" s="511" t="s">
        <v>2551</v>
      </c>
      <c r="C240" s="511">
        <v>6753</v>
      </c>
      <c r="D240" s="296"/>
      <c r="E240" s="512" t="s">
        <v>3179</v>
      </c>
      <c r="F240" s="534" t="s">
        <v>3180</v>
      </c>
      <c r="G240" s="514" t="s">
        <v>240</v>
      </c>
      <c r="H240" s="515"/>
      <c r="I240" s="535">
        <v>39</v>
      </c>
      <c r="J240" s="293">
        <f t="shared" si="9"/>
        <v>47.19</v>
      </c>
      <c r="K240" s="41"/>
      <c r="L240" s="44">
        <v>81</v>
      </c>
    </row>
    <row r="241" spans="1:12" ht="12.75">
      <c r="A241" s="296" t="s">
        <v>3181</v>
      </c>
      <c r="B241" s="511" t="s">
        <v>2551</v>
      </c>
      <c r="C241" s="511">
        <v>7197</v>
      </c>
      <c r="D241" s="296"/>
      <c r="E241" s="512" t="s">
        <v>3182</v>
      </c>
      <c r="F241" s="534" t="s">
        <v>3183</v>
      </c>
      <c r="G241" s="514" t="s">
        <v>240</v>
      </c>
      <c r="H241" s="515"/>
      <c r="I241" s="535">
        <v>39</v>
      </c>
      <c r="J241" s="293">
        <f t="shared" si="9"/>
        <v>47.19</v>
      </c>
      <c r="K241" s="41"/>
      <c r="L241" s="44">
        <v>81</v>
      </c>
    </row>
    <row r="242" spans="1:12" ht="12.75">
      <c r="A242" s="296" t="s">
        <v>3184</v>
      </c>
      <c r="B242" s="511" t="s">
        <v>2551</v>
      </c>
      <c r="C242" s="511">
        <v>7372</v>
      </c>
      <c r="D242" s="296"/>
      <c r="E242" s="512" t="s">
        <v>3185</v>
      </c>
      <c r="F242" s="534" t="s">
        <v>3186</v>
      </c>
      <c r="G242" s="514" t="s">
        <v>240</v>
      </c>
      <c r="H242" s="515"/>
      <c r="I242" s="535">
        <v>95</v>
      </c>
      <c r="J242" s="293">
        <f t="shared" si="9"/>
        <v>114.95</v>
      </c>
      <c r="K242" s="41"/>
      <c r="L242" s="44">
        <v>81</v>
      </c>
    </row>
    <row r="243" spans="1:12" ht="12.75">
      <c r="A243" s="296" t="s">
        <v>3187</v>
      </c>
      <c r="B243" s="511" t="s">
        <v>2551</v>
      </c>
      <c r="C243" s="511">
        <v>7352</v>
      </c>
      <c r="D243" s="296"/>
      <c r="E243" s="512" t="s">
        <v>3188</v>
      </c>
      <c r="F243" s="534" t="s">
        <v>3189</v>
      </c>
      <c r="G243" s="514" t="s">
        <v>240</v>
      </c>
      <c r="H243" s="515"/>
      <c r="I243" s="535">
        <v>34</v>
      </c>
      <c r="J243" s="293">
        <f t="shared" si="9"/>
        <v>41.14</v>
      </c>
      <c r="K243" s="41"/>
      <c r="L243" s="44">
        <v>81</v>
      </c>
    </row>
    <row r="244" spans="1:12" ht="12.75">
      <c r="A244" s="552" t="s">
        <v>3190</v>
      </c>
      <c r="B244" s="547" t="s">
        <v>2551</v>
      </c>
      <c r="C244" s="553">
        <v>6207</v>
      </c>
      <c r="D244" s="296"/>
      <c r="E244" s="554" t="s">
        <v>3191</v>
      </c>
      <c r="F244" s="555" t="s">
        <v>3192</v>
      </c>
      <c r="G244" s="556" t="s">
        <v>240</v>
      </c>
      <c r="H244" s="515"/>
      <c r="I244" s="557">
        <v>65</v>
      </c>
      <c r="J244" s="334">
        <f t="shared" si="9"/>
        <v>78.64999999999999</v>
      </c>
      <c r="K244" s="41"/>
      <c r="L244" s="143">
        <v>81</v>
      </c>
    </row>
    <row r="245" spans="3:5" ht="12.75">
      <c r="C245" s="450"/>
      <c r="D245" s="450"/>
      <c r="E245" s="450"/>
    </row>
    <row r="246" spans="3:5" ht="12.75">
      <c r="C246" s="450"/>
      <c r="D246" s="450"/>
      <c r="E246" s="450"/>
    </row>
  </sheetData>
  <mergeCells count="2">
    <mergeCell ref="A1:C1"/>
    <mergeCell ref="I1:J1"/>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Sennheiser 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nieke</dc:creator>
  <cp:keywords/>
  <dc:description/>
  <cp:lastModifiedBy>ASD</cp:lastModifiedBy>
  <dcterms:created xsi:type="dcterms:W3CDTF">2007-07-04T13:53:41Z</dcterms:created>
  <dcterms:modified xsi:type="dcterms:W3CDTF">2007-07-09T12:17:27Z</dcterms:modified>
  <cp:category/>
  <cp:version/>
  <cp:contentType/>
  <cp:contentStatus/>
</cp:coreProperties>
</file>